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canadacouncilca-my.sharepoint.com/personal/jmoonje_canadacouncil_ca/Documents/Desktop/"/>
    </mc:Choice>
  </mc:AlternateContent>
  <xr:revisionPtr revIDLastSave="4" documentId="8_{4C8C081A-9718-49DA-8140-061F142F1BE0}" xr6:coauthVersionLast="47" xr6:coauthVersionMax="47" xr10:uidLastSave="{2E1298A0-2844-4C5F-A01B-64488A113D1D}"/>
  <bookViews>
    <workbookView xWindow="-38520" yWindow="-120" windowWidth="38640" windowHeight="21240" xr2:uid="{00000000-000D-0000-FFFF-FFFF00000000}"/>
  </bookViews>
  <sheets>
    <sheet name="A Maligialiit" sheetId="3" r:id="rId1"/>
    <sheet name="B Kiinaujat Atuqtutsaq" sheetId="1" r:id="rId2"/>
    <sheet name="C Piliriatsamut Aullarniq" sheetId="7" r:id="rId3"/>
    <sheet name="D Piqataujut" sheetId="2" r:id="rId4"/>
  </sheets>
  <externalReferences>
    <externalReference r:id="rId5"/>
    <externalReference r:id="rId6"/>
    <externalReference r:id="rId7"/>
    <externalReference r:id="rId8"/>
    <externalReference r:id="rId9"/>
    <externalReference r:id="rId10"/>
  </externalReferences>
  <definedNames>
    <definedName name="Canada">[1]Dropdown!$A$10:$A$15</definedName>
    <definedName name="CanadaTravel">[2]Sheet9!$A$10:$A$15</definedName>
    <definedName name="Collections" localSheetId="2">[3]DropdownCLLCTN!$A$3:$A$7</definedName>
    <definedName name="Collections" localSheetId="3">[3]DropdownCLLCTN!$A$3:$A$7</definedName>
    <definedName name="Collections">[4]DropdownCLLCTN!$A$3:$A$7</definedName>
    <definedName name="Collections2" localSheetId="2">[3]DropdownCLLCTN!$A$12:$A$18</definedName>
    <definedName name="Collections2" localSheetId="3">[3]DropdownCLLCTN!$A$12:$A$18</definedName>
    <definedName name="Collections2">[4]DropdownCLLCTN!$A$12:$A$18</definedName>
    <definedName name="Northern">[1]Dropdown!$A$5:$A$7</definedName>
    <definedName name="NorthernTravel">[5]Sheet9!$A$5:$A$7</definedName>
    <definedName name="_xlnm.Print_Area" localSheetId="0">'A Maligialiit'!$A$1:$Q$63</definedName>
    <definedName name="_xlnm.Print_Area" localSheetId="2">'C Piliriatsamut Aullarniq'!$B$4:$J$69</definedName>
    <definedName name="_xlnm.Print_Titles" localSheetId="0">'A Maligialiit'!$4:$4</definedName>
    <definedName name="_xlnm.Print_Titles" localSheetId="1">'B Kiinaujat Atuqtutsaq'!$6:$6</definedName>
    <definedName name="_xlnm.Print_Titles" localSheetId="2">'C Piliriatsamut Aullarniq'!$4:$4</definedName>
    <definedName name="TranslationGenres">#REF!</definedName>
    <definedName name="Travelling" localSheetId="0">#REF!</definedName>
    <definedName name="Travelling" localSheetId="2">#REF!</definedName>
    <definedName name="Travelling" localSheetId="3">#REF!</definedName>
    <definedName name="Travelling">[6]Dropdown!$A$3:$A$8</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 localSheetId="3">#REF!</definedName>
    <definedName name="TravellingFromLocation">#REF!</definedName>
    <definedName name="TravellingTo" localSheetId="0">#REF!</definedName>
    <definedName name="TravellingTo" localSheetId="2">#REF!</definedName>
    <definedName name="TravellingTo" localSheetId="3">#REF!</definedName>
    <definedName name="TravellingTo">[6]Dropdown!$A$15:$A$20</definedName>
    <definedName name="VAProgramming" localSheetId="2">'[3]Dropdown PRGMG'!$A$3:$A$9</definedName>
    <definedName name="VAProgramming" localSheetId="3">'[3]Dropdown PRGMG'!$A$3:$A$9</definedName>
    <definedName name="VAProgramming">'[4]Dropdown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8" i="1" l="1"/>
  <c r="G58" i="7"/>
  <c r="M94" i="1" l="1"/>
  <c r="L94" i="1"/>
  <c r="K94" i="1"/>
  <c r="J94" i="1"/>
  <c r="I94" i="1"/>
  <c r="H94" i="1"/>
  <c r="E94" i="1"/>
  <c r="D94" i="1"/>
  <c r="G67" i="7" l="1"/>
  <c r="G66" i="7"/>
  <c r="G65" i="7"/>
  <c r="G64" i="7"/>
  <c r="G63" i="7"/>
  <c r="G62" i="7"/>
  <c r="G61" i="7"/>
  <c r="G60" i="7"/>
  <c r="G59" i="7"/>
  <c r="G52" i="7"/>
  <c r="G51" i="7"/>
  <c r="G50" i="7"/>
  <c r="G49" i="7"/>
  <c r="G48" i="7"/>
  <c r="G46" i="7"/>
  <c r="G45" i="7"/>
  <c r="G44" i="7"/>
  <c r="G43" i="7"/>
  <c r="G42" i="7"/>
  <c r="G40" i="7"/>
  <c r="G39" i="7"/>
  <c r="G38" i="7"/>
  <c r="G37" i="7"/>
  <c r="G36" i="7"/>
  <c r="G30" i="7"/>
  <c r="G29" i="7"/>
  <c r="G28" i="7"/>
  <c r="G27" i="7"/>
  <c r="G26" i="7"/>
  <c r="G24" i="7"/>
  <c r="G23" i="7"/>
  <c r="G22" i="7"/>
  <c r="G21" i="7"/>
  <c r="G20" i="7"/>
  <c r="G18" i="7"/>
  <c r="G17" i="7"/>
  <c r="G16" i="7"/>
  <c r="G15" i="7"/>
  <c r="G14" i="7"/>
  <c r="G13" i="7"/>
  <c r="G12" i="7"/>
  <c r="G11" i="7"/>
  <c r="G10" i="7"/>
  <c r="G9" i="7"/>
  <c r="G68" i="7" l="1"/>
  <c r="G31" i="7"/>
  <c r="G53" i="7"/>
  <c r="M148" i="1"/>
  <c r="L148" i="1"/>
  <c r="K148" i="1"/>
  <c r="J148" i="1"/>
  <c r="I148" i="1"/>
  <c r="H148" i="1"/>
  <c r="E148" i="1"/>
  <c r="F147" i="1"/>
  <c r="F146" i="1"/>
  <c r="F145" i="1"/>
  <c r="F144" i="1"/>
  <c r="F143" i="1"/>
  <c r="M140" i="1"/>
  <c r="L140" i="1"/>
  <c r="K140" i="1"/>
  <c r="J140" i="1"/>
  <c r="I140" i="1"/>
  <c r="H140" i="1"/>
  <c r="E140" i="1"/>
  <c r="D140" i="1"/>
  <c r="F139" i="1"/>
  <c r="F138" i="1"/>
  <c r="F137" i="1"/>
  <c r="F136" i="1"/>
  <c r="F135" i="1"/>
  <c r="F134" i="1"/>
  <c r="F133" i="1"/>
  <c r="F132" i="1"/>
  <c r="M129" i="1"/>
  <c r="L129" i="1"/>
  <c r="K129" i="1"/>
  <c r="J129" i="1"/>
  <c r="I129" i="1"/>
  <c r="H129" i="1"/>
  <c r="E129" i="1"/>
  <c r="D129" i="1"/>
  <c r="F128" i="1"/>
  <c r="F127" i="1"/>
  <c r="F126" i="1"/>
  <c r="F124" i="1"/>
  <c r="F123" i="1"/>
  <c r="F122" i="1"/>
  <c r="F120" i="1"/>
  <c r="F119" i="1"/>
  <c r="F118" i="1"/>
  <c r="F116" i="1"/>
  <c r="F115" i="1"/>
  <c r="F114" i="1"/>
  <c r="F112" i="1"/>
  <c r="F111" i="1"/>
  <c r="F110" i="1"/>
  <c r="F107" i="1"/>
  <c r="M104" i="1"/>
  <c r="L104" i="1"/>
  <c r="K104" i="1"/>
  <c r="J104" i="1"/>
  <c r="I104" i="1"/>
  <c r="H104" i="1"/>
  <c r="E104" i="1"/>
  <c r="D104" i="1"/>
  <c r="F103" i="1"/>
  <c r="F102" i="1"/>
  <c r="F100" i="1"/>
  <c r="F99" i="1"/>
  <c r="F98" i="1"/>
  <c r="F97" i="1"/>
  <c r="F93" i="1"/>
  <c r="F92" i="1"/>
  <c r="F91" i="1"/>
  <c r="F90" i="1"/>
  <c r="F89" i="1"/>
  <c r="F88" i="1"/>
  <c r="M80" i="1"/>
  <c r="L80" i="1"/>
  <c r="K80" i="1"/>
  <c r="J80" i="1"/>
  <c r="I80" i="1"/>
  <c r="H80" i="1"/>
  <c r="F80" i="1"/>
  <c r="M61" i="1"/>
  <c r="L61" i="1"/>
  <c r="K61" i="1"/>
  <c r="J61" i="1"/>
  <c r="I61" i="1"/>
  <c r="H61" i="1"/>
  <c r="F61" i="1"/>
  <c r="M48" i="1"/>
  <c r="L48" i="1"/>
  <c r="K48" i="1"/>
  <c r="J48" i="1"/>
  <c r="I48" i="1"/>
  <c r="H48" i="1"/>
  <c r="F48" i="1"/>
  <c r="M41" i="1"/>
  <c r="L41" i="1"/>
  <c r="K41" i="1"/>
  <c r="J41" i="1"/>
  <c r="I41" i="1"/>
  <c r="H41" i="1"/>
  <c r="F41" i="1"/>
  <c r="M34" i="1"/>
  <c r="L34" i="1"/>
  <c r="K34" i="1"/>
  <c r="J34" i="1"/>
  <c r="I34" i="1"/>
  <c r="H34" i="1"/>
  <c r="F34" i="1"/>
  <c r="M25" i="1"/>
  <c r="L25" i="1"/>
  <c r="K25" i="1"/>
  <c r="J25" i="1"/>
  <c r="I25" i="1"/>
  <c r="H25" i="1"/>
  <c r="F25" i="1"/>
  <c r="M19" i="1"/>
  <c r="L19" i="1"/>
  <c r="K19" i="1"/>
  <c r="J19" i="1"/>
  <c r="I19" i="1"/>
  <c r="H19" i="1"/>
  <c r="F19" i="1"/>
  <c r="H49" i="1" l="1"/>
  <c r="H82" i="1" s="1"/>
  <c r="H152" i="1" s="1"/>
  <c r="H153" i="1" s="1"/>
  <c r="F140" i="1"/>
  <c r="L49" i="1"/>
  <c r="L82" i="1" s="1"/>
  <c r="L152" i="1" s="1"/>
  <c r="L153" i="1" s="1"/>
  <c r="F94" i="1"/>
  <c r="E150" i="1"/>
  <c r="I150" i="1"/>
  <c r="K150" i="1"/>
  <c r="M150" i="1"/>
  <c r="F49" i="1"/>
  <c r="F82" i="1" s="1"/>
  <c r="F152" i="1" s="1"/>
  <c r="F153" i="1" s="1"/>
  <c r="M49" i="1"/>
  <c r="M82" i="1" s="1"/>
  <c r="M152" i="1" s="1"/>
  <c r="M153" i="1" s="1"/>
  <c r="F104" i="1"/>
  <c r="F129" i="1"/>
  <c r="D150" i="1"/>
  <c r="H150" i="1"/>
  <c r="J150" i="1"/>
  <c r="L150" i="1"/>
  <c r="F148" i="1"/>
  <c r="I49" i="1"/>
  <c r="I82" i="1" s="1"/>
  <c r="I152" i="1" s="1"/>
  <c r="I153" i="1" s="1"/>
  <c r="J49" i="1"/>
  <c r="J82" i="1" s="1"/>
  <c r="J152" i="1" s="1"/>
  <c r="J153" i="1" s="1"/>
  <c r="K49" i="1"/>
  <c r="K82" i="1" s="1"/>
  <c r="K152" i="1" s="1"/>
  <c r="K153" i="1" s="1"/>
  <c r="F150" i="1" l="1"/>
</calcChain>
</file>

<file path=xl/sharedStrings.xml><?xml version="1.0" encoding="utf-8"?>
<sst xmlns="http://schemas.openxmlformats.org/spreadsheetml/2006/main" count="181" uniqueCount="176">
  <si>
    <r>
      <rPr>
        <b/>
        <sz val="11"/>
        <color theme="0"/>
        <rFont val="Arial"/>
        <family val="2"/>
      </rPr>
      <t xml:space="preserve">Saqqiinirmit, Qaujimanirmit amma Tusaqtitsiniq: </t>
    </r>
    <r>
      <rPr>
        <b/>
        <sz val="11"/>
        <color theme="0"/>
        <rFont val="Arial"/>
        <family val="2"/>
      </rPr>
      <t>Qilammiujut Piliriatsat</t>
    </r>
  </si>
  <si>
    <r>
      <rPr>
        <b/>
        <sz val="11"/>
        <color theme="0"/>
        <rFont val="Arial"/>
        <family val="2"/>
      </rPr>
      <t xml:space="preserve"> Tatatirlugit ilangit turaangajut ivvit piliriatsanganut</t>
    </r>
  </si>
  <si>
    <r>
      <rPr>
        <b/>
        <sz val="11"/>
        <rFont val="Arial"/>
        <family val="2"/>
      </rPr>
      <t>Kiinaujat Atuqtutsaq</t>
    </r>
  </si>
  <si>
    <r>
      <rPr>
        <b/>
        <sz val="11"/>
        <rFont val="Arial"/>
        <family val="2"/>
      </rPr>
      <t>Nutaannguqtigiarlugu 1, taimaigiaqaruni</t>
    </r>
    <r>
      <rPr>
        <sz val="11"/>
        <rFont val="Arial"/>
        <family val="2"/>
      </rPr>
      <t xml:space="preserve">
</t>
    </r>
  </si>
  <si>
    <r>
      <rPr>
        <b/>
        <sz val="11"/>
        <rFont val="Arial"/>
        <family val="2"/>
      </rPr>
      <t>Nutaannguqtigiarlugu 2, taimaigiaqaruni</t>
    </r>
    <r>
      <rPr>
        <sz val="11"/>
        <rFont val="Arial"/>
        <family val="2"/>
      </rPr>
      <t xml:space="preserve">
</t>
    </r>
  </si>
  <si>
    <r>
      <rPr>
        <b/>
        <sz val="11"/>
        <rFont val="Arial"/>
        <family val="2"/>
      </rPr>
      <t>Pillattaat</t>
    </r>
  </si>
  <si>
    <r>
      <rPr>
        <b/>
        <sz val="11"/>
        <rFont val="Arial"/>
        <family val="2"/>
      </rPr>
      <t>Iqqanaijaqtinut Akiliutiit</t>
    </r>
  </si>
  <si>
    <r>
      <rPr>
        <b/>
        <sz val="11"/>
        <rFont val="Arial"/>
        <family val="2"/>
      </rPr>
      <t xml:space="preserve">Katillugit Pilluatat Aulatsinirmut Iqqanaijaqtiit </t>
    </r>
  </si>
  <si>
    <r>
      <rPr>
        <b/>
        <sz val="11"/>
        <rFont val="Arial"/>
        <family val="2"/>
      </rPr>
      <t>Katillugit Pilluatat Sanannguarnirmut amma Iliqqusilirinirmut Ilauqataujut</t>
    </r>
  </si>
  <si>
    <r>
      <rPr>
        <b/>
        <sz val="11"/>
        <rFont val="Arial"/>
        <family val="2"/>
      </rPr>
      <t>Katillugit Pilluatat Pijariatujunut Iqqanaijaqtiit</t>
    </r>
  </si>
  <si>
    <r>
      <rPr>
        <b/>
        <sz val="11"/>
        <rFont val="Arial"/>
        <family val="2"/>
      </rPr>
      <t>Katillugit Asingit Ilauqataujut</t>
    </r>
  </si>
  <si>
    <r>
      <rPr>
        <b/>
        <sz val="11"/>
        <rFont val="Arial"/>
        <family val="2"/>
      </rPr>
      <t>Katittugit Iqqanaijaqtinut Akiliutiit</t>
    </r>
  </si>
  <si>
    <r>
      <rPr>
        <b/>
        <sz val="11"/>
        <rFont val="Arial"/>
        <family val="2"/>
      </rPr>
      <t>Qangattautinut Akingit</t>
    </r>
  </si>
  <si>
    <r>
      <rPr>
        <b/>
        <sz val="11"/>
        <color theme="0"/>
        <rFont val="Arial"/>
        <family val="2"/>
      </rPr>
      <t>Iqqanaijaamut Aullarniq</t>
    </r>
  </si>
  <si>
    <r>
      <rPr>
        <sz val="11"/>
        <rFont val="Arial"/>
        <family val="2"/>
      </rPr>
      <t>Ingirrajuliriniq, qangattautiit, aullaqtitsigutiit uvvaluunniit ittirvikkannirnut</t>
    </r>
  </si>
  <si>
    <r>
      <rPr>
        <b/>
        <sz val="11"/>
        <rFont val="Arial"/>
        <family val="2"/>
      </rPr>
      <t>Asingit Qangattautinut Akingit</t>
    </r>
  </si>
  <si>
    <r>
      <rPr>
        <b/>
        <sz val="11"/>
        <rFont val="Arial"/>
        <family val="2"/>
      </rPr>
      <t>Katillugit Qangattautinut Akingit</t>
    </r>
  </si>
  <si>
    <r>
      <rPr>
        <b/>
        <sz val="11"/>
        <rFont val="Arial"/>
        <family val="2"/>
      </rPr>
      <t>Asingit Piliriatsamut Akingit</t>
    </r>
  </si>
  <si>
    <r>
      <rPr>
        <b/>
        <sz val="11"/>
        <rFont val="Arial"/>
        <family val="2"/>
      </rPr>
      <t>Katillugit Piliriatsamut Akingit</t>
    </r>
  </si>
  <si>
    <r>
      <rPr>
        <b/>
        <sz val="11"/>
        <color theme="0"/>
        <rFont val="Arial"/>
        <family val="2"/>
      </rPr>
      <t>Katitsugit Piliriatsamut Akingit</t>
    </r>
  </si>
  <si>
    <r>
      <rPr>
        <b/>
        <sz val="11"/>
        <rFont val="Arial"/>
        <family val="2"/>
      </rPr>
      <t>Piliriatsamut Kiinaujaliangusimajut</t>
    </r>
  </si>
  <si>
    <r>
      <rPr>
        <b/>
        <sz val="11"/>
        <rFont val="Arial"/>
        <family val="2"/>
      </rPr>
      <t>Nutaannguqtigiarlugu 1</t>
    </r>
  </si>
  <si>
    <r>
      <rPr>
        <b/>
        <sz val="11"/>
        <rFont val="Arial"/>
        <family val="2"/>
      </rPr>
      <t>Nutaannguqtigiarlugu 2</t>
    </r>
  </si>
  <si>
    <r>
      <rPr>
        <b/>
        <sz val="11"/>
        <rFont val="Arial"/>
        <family val="2"/>
      </rPr>
      <t>Nalunaiqtaujuq</t>
    </r>
  </si>
  <si>
    <r>
      <rPr>
        <b/>
        <sz val="11"/>
        <rFont val="Arial"/>
        <family val="2"/>
      </rPr>
      <t>Utaqqijuq</t>
    </r>
  </si>
  <si>
    <r>
      <rPr>
        <b/>
        <sz val="11"/>
        <rFont val="Arial"/>
        <family val="2"/>
      </rPr>
      <t>Katittugit</t>
    </r>
  </si>
  <si>
    <r>
      <rPr>
        <b/>
        <sz val="11"/>
        <rFont val="Arial"/>
        <family val="2"/>
      </rPr>
      <t>Kiinaujaliangusimajut</t>
    </r>
  </si>
  <si>
    <r>
      <rPr>
        <sz val="11"/>
        <rFont val="Arial"/>
        <family val="2"/>
      </rPr>
      <t>Akiliqtaujut saqqijaaqtitsijumut uvvaluunniit tunngasaijimut</t>
    </r>
  </si>
  <si>
    <r>
      <rPr>
        <b/>
        <sz val="11"/>
        <rFont val="Arial"/>
        <family val="2"/>
      </rPr>
      <t>Asingit Pijauvalliajut Kiinaujaliangusimajut</t>
    </r>
  </si>
  <si>
    <r>
      <rPr>
        <b/>
        <sz val="11"/>
        <rFont val="Arial"/>
        <family val="2"/>
      </rPr>
      <t>Katillugit Pijauvalliajut Kiinaujaliangusimajut</t>
    </r>
  </si>
  <si>
    <r>
      <rPr>
        <b/>
        <sz val="11"/>
        <rFont val="Arial"/>
        <family val="2"/>
      </rPr>
      <t>Namminiq Kiinaujaliangusimajut</t>
    </r>
  </si>
  <si>
    <r>
      <rPr>
        <sz val="11"/>
        <rFont val="Arial"/>
        <family val="2"/>
      </rPr>
      <t>Kinaujaqaqtittijut</t>
    </r>
  </si>
  <si>
    <r>
      <rPr>
        <sz val="11"/>
        <rFont val="Arial"/>
        <family val="2"/>
      </rPr>
      <t>Tunijautuinnaqtut</t>
    </r>
  </si>
  <si>
    <r>
      <rPr>
        <sz val="11"/>
        <rFont val="Arial"/>
        <family val="2"/>
      </rPr>
      <t>Tunngavviit</t>
    </r>
  </si>
  <si>
    <r>
      <rPr>
        <b/>
        <sz val="11"/>
        <rFont val="Arial"/>
        <family val="2"/>
      </rPr>
      <t>Asingit Namminiq Kiinaujaliangusimajut</t>
    </r>
  </si>
  <si>
    <r>
      <rPr>
        <b/>
        <sz val="11"/>
        <rFont val="Arial"/>
        <family val="2"/>
      </rPr>
      <t>Katillugit Namminiq Kiinaujaliangusimajut</t>
    </r>
  </si>
  <si>
    <r>
      <rPr>
        <b/>
        <sz val="11"/>
        <rFont val="Arial"/>
        <family val="2"/>
      </rPr>
      <t>Inulimaaniinngaaqtut Kiinaujaliangusimajut</t>
    </r>
  </si>
  <si>
    <r>
      <rPr>
        <b/>
        <sz val="11"/>
        <rFont val="Arial"/>
        <family val="2"/>
      </rPr>
      <t>Asingit Gavamatuqakkut</t>
    </r>
  </si>
  <si>
    <r>
      <rPr>
        <b/>
        <sz val="11"/>
        <rFont val="Arial"/>
        <family val="2"/>
      </rPr>
      <t>Ukiuqtaqtumi Avittuqsimajuq/Nigiani Avittuqsimajuq</t>
    </r>
  </si>
  <si>
    <r>
      <rPr>
        <b/>
        <sz val="11"/>
        <rFont val="Arial"/>
        <family val="2"/>
      </rPr>
      <t>Haammalait/Avittuqsimajut</t>
    </r>
  </si>
  <si>
    <r>
      <rPr>
        <b/>
        <sz val="11"/>
        <rFont val="Arial"/>
        <family val="2"/>
      </rPr>
      <t>Nunaqaqqaaqsimajut Gavamalirinirmut Tuttarvik</t>
    </r>
  </si>
  <si>
    <r>
      <rPr>
        <b/>
        <sz val="11"/>
        <rFont val="Arial"/>
        <family val="2"/>
      </rPr>
      <t>Asingit Inulimaanik Kiinaujaliangusimajut</t>
    </r>
  </si>
  <si>
    <r>
      <rPr>
        <b/>
        <sz val="11"/>
        <rFont val="Arial"/>
        <family val="2"/>
      </rPr>
      <t>Katillugit Inulimaaniinngaaqtut Kiinaujaliangusimajut</t>
    </r>
  </si>
  <si>
    <r>
      <rPr>
        <b/>
        <sz val="11"/>
        <rFont val="Arial"/>
        <family val="2"/>
      </rPr>
      <t>Tunisijumajumut Ikajurniq</t>
    </r>
  </si>
  <si>
    <r>
      <rPr>
        <b/>
        <sz val="11"/>
        <rFont val="Arial"/>
        <family val="2"/>
      </rPr>
      <t xml:space="preserve"> Ilaliutittailiguk tunisijumajumut ikarnirnimit tungaaniittumit $1,000</t>
    </r>
  </si>
  <si>
    <r>
      <rPr>
        <b/>
        <sz val="11"/>
        <rFont val="Arial"/>
        <family val="2"/>
      </rPr>
      <t>Iqqanaijaqtiit</t>
    </r>
  </si>
  <si>
    <r>
      <rPr>
        <b/>
        <sz val="11"/>
        <rFont val="Arial"/>
        <family val="2"/>
      </rPr>
      <t>Ininga/Sunakkutaat</t>
    </r>
  </si>
  <si>
    <r>
      <rPr>
        <b/>
        <sz val="11"/>
        <rFont val="Arial"/>
        <family val="2"/>
      </rPr>
      <t>Katillugit Tunisijumajumut Ikajurniq</t>
    </r>
  </si>
  <si>
    <r>
      <rPr>
        <b/>
        <sz val="11"/>
        <rFont val="Arial"/>
        <family val="2"/>
      </rPr>
      <t>Asingit Kiinaujaliangusimajut</t>
    </r>
  </si>
  <si>
    <r>
      <rPr>
        <b/>
        <sz val="11"/>
        <rFont val="Arial"/>
        <family val="2"/>
      </rPr>
      <t>Asinga</t>
    </r>
  </si>
  <si>
    <r>
      <rPr>
        <b/>
        <sz val="11"/>
        <rFont val="Arial"/>
        <family val="2"/>
      </rPr>
      <t>Katillugit Asingit Kiinaujaliangusimajut</t>
    </r>
  </si>
  <si>
    <r>
      <rPr>
        <b/>
        <sz val="12"/>
        <color theme="0"/>
        <rFont val="Arial"/>
        <family val="2"/>
      </rPr>
      <t xml:space="preserve">Piliriatsamut Ilauqataujut: </t>
    </r>
    <r>
      <rPr>
        <b/>
        <sz val="12"/>
        <color theme="0"/>
        <rFont val="Arial"/>
        <family val="2"/>
      </rPr>
      <t>Kikkut Piqataummata?</t>
    </r>
  </si>
  <si>
    <r>
      <rPr>
        <sz val="11"/>
        <color theme="1"/>
        <rFont val="Arial"/>
        <family val="2"/>
      </rPr>
      <t>Titirlugit pilluatat piqataujut ivvit piliriatsangani (iqqanaijaqtiillu), pijatsarijangit piliriatsamit, amma akiliutiit akiliqtaujut piliriatsamut.</t>
    </r>
  </si>
  <si>
    <r>
      <rPr>
        <sz val="11"/>
        <color theme="1"/>
        <rFont val="Arial"/>
        <family val="2"/>
      </rPr>
      <t>Ilaliutigunnarmijait nunalirjuaq ilagijauvinga (isumaqsuutiit).</t>
    </r>
  </si>
  <si>
    <r>
      <rPr>
        <b/>
        <sz val="11"/>
        <color theme="0"/>
        <rFont val="Arial"/>
        <family val="2"/>
      </rPr>
      <t>Atinga</t>
    </r>
  </si>
  <si>
    <r>
      <rPr>
        <b/>
        <sz val="11"/>
        <color theme="0"/>
        <rFont val="Arial"/>
        <family val="2"/>
      </rPr>
      <t>Pijatsarijangit Piliriatsamit</t>
    </r>
  </si>
  <si>
    <r>
      <rPr>
        <b/>
        <sz val="11"/>
        <color theme="0"/>
        <rFont val="Arial"/>
        <family val="2"/>
      </rPr>
      <t>Akiliqtaujut Piliriatsamut</t>
    </r>
  </si>
  <si>
    <r>
      <rPr>
        <sz val="11"/>
        <color theme="1"/>
        <rFont val="Arial"/>
        <family val="2"/>
      </rPr>
      <t>1. Taanna tatatirialik minalaurlugu, jagajjaiqtigiarlugu qarasaujarnut. Jagajjaiqtigunnaqtait asiani atiqarluni.</t>
    </r>
  </si>
  <si>
    <r>
      <rPr>
        <sz val="11"/>
        <color theme="1"/>
        <rFont val="Arial"/>
        <family val="2"/>
      </rPr>
      <t xml:space="preserve">Atuinnarillugit nalunaikkutat inuit mitsaanut piliriqataulaaqtut ivvit piliriatsangani. </t>
    </r>
  </si>
  <si>
    <r>
      <rPr>
        <sz val="11"/>
        <color theme="1"/>
        <rFont val="Arial"/>
        <family val="2"/>
      </rPr>
      <t>Uuttuqataurasuarutiit kajusiniqatsiaruni, aturunnarajaqtait Nutaannguqtirinirmut titirarvitsat aaqqigiaqsinirmut kiinaujarnik atuqtutsanit tunisiguvit Piliriatsamut Nutaannguqtiqsimajunik.</t>
    </r>
  </si>
  <si>
    <r>
      <rPr>
        <sz val="11"/>
        <color theme="1"/>
        <rFont val="Arial"/>
        <family val="2"/>
      </rPr>
      <t>Piliriatsanut Nutaannguqpalliajunut amma Kingilliqpaaqsiutinut Unikkaalianut, avitturiatunngittatit kiinaujaliat tavvanga “nalunaiqtaujut” uvvaluunniit “utaqqijut.”</t>
    </r>
  </si>
  <si>
    <r>
      <rPr>
        <b/>
        <sz val="11"/>
        <rFont val="Arial"/>
        <family val="2"/>
      </rPr>
      <t>Amisuuningit Inuit</t>
    </r>
  </si>
  <si>
    <r>
      <rPr>
        <b/>
        <sz val="11"/>
        <rFont val="Arial"/>
        <family val="2"/>
      </rPr>
      <t>Akiliuti</t>
    </r>
  </si>
  <si>
    <r>
      <rPr>
        <b/>
        <sz val="11"/>
        <rFont val="Arial"/>
        <family val="2"/>
      </rPr>
      <t>Titiraqtaujut</t>
    </r>
  </si>
  <si>
    <r>
      <rPr>
        <b/>
        <sz val="11"/>
        <rFont val="Arial"/>
        <family val="2"/>
      </rPr>
      <t xml:space="preserve">Namminirijaujuq Nunasiuti: </t>
    </r>
    <r>
      <rPr>
        <b/>
        <sz val="11"/>
        <rFont val="Arial"/>
        <family val="2"/>
      </rPr>
      <t>Nunasiutiup Qanuittuuninga</t>
    </r>
  </si>
  <si>
    <r>
      <rPr>
        <b/>
        <sz val="11"/>
        <rFont val="Arial"/>
        <family val="2"/>
      </rPr>
      <t># kilaamita</t>
    </r>
  </si>
  <si>
    <r>
      <rPr>
        <b/>
        <sz val="11"/>
        <rFont val="Arial"/>
        <family val="2"/>
      </rPr>
      <t>Akini/kilaamitamut</t>
    </r>
  </si>
  <si>
    <r>
      <rPr>
        <b/>
        <sz val="11"/>
        <rFont val="Arial"/>
        <family val="2"/>
      </rPr>
      <t xml:space="preserve">Katittugit </t>
    </r>
  </si>
  <si>
    <r>
      <rPr>
        <b/>
        <sz val="11"/>
        <rFont val="Arial"/>
        <family val="2"/>
      </rPr>
      <t xml:space="preserve">Nunasiutimit Atuqtuarniq: </t>
    </r>
    <r>
      <rPr>
        <b/>
        <sz val="11"/>
        <rFont val="Arial"/>
        <family val="2"/>
      </rPr>
      <t>Nunasiutiup Qanuittuuninga</t>
    </r>
  </si>
  <si>
    <r>
      <rPr>
        <b/>
        <sz val="11"/>
        <rFont val="Arial"/>
        <family val="2"/>
      </rPr>
      <t>Atuqtuarnirmut Akinga</t>
    </r>
  </si>
  <si>
    <r>
      <rPr>
        <b/>
        <sz val="11"/>
        <rFont val="Arial"/>
        <family val="2"/>
      </rPr>
      <t>Uqsualuk</t>
    </r>
  </si>
  <si>
    <r>
      <rPr>
        <b/>
        <sz val="11"/>
        <rFont val="Arial"/>
        <family val="2"/>
      </rPr>
      <t>Nalliukkumaatsat</t>
    </r>
  </si>
  <si>
    <r>
      <rPr>
        <b/>
        <sz val="11"/>
        <rFont val="Arial"/>
        <family val="2"/>
      </rPr>
      <t xml:space="preserve">Asinga </t>
    </r>
  </si>
  <si>
    <r>
      <rPr>
        <b/>
        <sz val="11"/>
        <rFont val="Arial"/>
        <family val="2"/>
      </rPr>
      <t>Katittugit Iqqanaijaqtinut Qangattautiit:</t>
    </r>
  </si>
  <si>
    <r>
      <rPr>
        <b/>
        <sz val="11"/>
        <color theme="0"/>
        <rFont val="Arial"/>
        <family val="2"/>
      </rPr>
      <t>Qangattautiit, Aullaqtitsigutiit amma Ittirvikkanniit</t>
    </r>
  </si>
  <si>
    <r>
      <rPr>
        <b/>
        <sz val="11"/>
        <rFont val="Arial"/>
        <family val="2"/>
      </rPr>
      <t>Aullaqtitsigutiit, Ittirvikkannirnut (nalunairlugu)</t>
    </r>
  </si>
  <si>
    <r>
      <rPr>
        <b/>
        <sz val="11"/>
        <rFont val="Arial"/>
        <family val="2"/>
      </rPr>
      <t xml:space="preserve">Akinga </t>
    </r>
  </si>
  <si>
    <r>
      <rPr>
        <b/>
        <sz val="11"/>
        <rFont val="Arial"/>
        <family val="2"/>
      </rPr>
      <t xml:space="preserve">Katittugit Qangattautiit, Aullaqtitsigutiit amma Ittirvikkannirnut: </t>
    </r>
  </si>
  <si>
    <r>
      <rPr>
        <b/>
        <sz val="11"/>
        <color theme="0"/>
        <rFont val="Arial"/>
        <family val="2"/>
      </rPr>
      <t>Tujurmijjutitsanut amma Nirijjutitsanut</t>
    </r>
  </si>
  <si>
    <r>
      <rPr>
        <b/>
        <sz val="11"/>
        <rFont val="Arial"/>
        <family val="2"/>
      </rPr>
      <t xml:space="preserve">Pijatsarijangit </t>
    </r>
    <r>
      <rPr>
        <sz val="11"/>
        <rFont val="Arial"/>
        <family val="2"/>
      </rPr>
      <t>(suurlu sanannguaqti, mumiqti, titaqti, tukimuattitsiji, piqutiliriji, pijariatujuliriji, asingit)</t>
    </r>
  </si>
  <si>
    <r>
      <rPr>
        <b/>
        <sz val="11"/>
        <rFont val="Arial"/>
        <family val="2"/>
      </rPr>
      <t xml:space="preserve">Amisuuningit Inuit </t>
    </r>
  </si>
  <si>
    <r>
      <rPr>
        <b/>
        <sz val="11"/>
        <rFont val="Arial"/>
        <family val="2"/>
      </rPr>
      <t>Ullungit Aullaqsimaninga</t>
    </r>
  </si>
  <si>
    <r>
      <rPr>
        <b/>
        <sz val="11"/>
        <rFont val="Arial"/>
        <family val="2"/>
      </rPr>
      <t xml:space="preserve">Katittugit, $150 atuni inummut qautamaat </t>
    </r>
  </si>
  <si>
    <r>
      <rPr>
        <b/>
        <sz val="11"/>
        <rFont val="Arial"/>
        <family val="2"/>
      </rPr>
      <t>Katittugit Tujurmijjutitsanut amma Nirijjutitsanut:</t>
    </r>
  </si>
  <si>
    <r>
      <rPr>
        <sz val="11"/>
        <rFont val="Arial"/>
        <family val="2"/>
      </rPr>
      <t>Ii/Aagga</t>
    </r>
  </si>
  <si>
    <r>
      <rPr>
        <sz val="11"/>
        <rFont val="Arial"/>
        <family val="2"/>
      </rPr>
      <t xml:space="preserve">Ullunga: </t>
    </r>
  </si>
  <si>
    <r>
      <rPr>
        <sz val="11"/>
        <color theme="1"/>
        <rFont val="Arial"/>
        <family val="2"/>
      </rPr>
      <t>3. Tatatirlugu sukuttianuuruti taiguusilik “</t>
    </r>
    <r>
      <rPr>
        <sz val="11"/>
        <color theme="3"/>
        <rFont val="Arial"/>
        <family val="2"/>
      </rPr>
      <t>B Kiinaujat Atuqtutsaq</t>
    </r>
    <r>
      <rPr>
        <sz val="11"/>
        <color theme="1"/>
        <rFont val="Arial"/>
        <family val="2"/>
      </rPr>
      <t xml:space="preserve">” </t>
    </r>
  </si>
  <si>
    <r>
      <rPr>
        <sz val="11"/>
        <color theme="1"/>
        <rFont val="Arial"/>
        <family val="2"/>
      </rPr>
      <t>4. Tatatirlugu sukuttianuuruti taiguusilik “</t>
    </r>
    <r>
      <rPr>
        <sz val="11"/>
        <color theme="3"/>
        <rFont val="Arial"/>
        <family val="2"/>
      </rPr>
      <t>D Piqataujut</t>
    </r>
    <r>
      <rPr>
        <sz val="11"/>
        <color theme="1"/>
        <rFont val="Arial"/>
        <family val="2"/>
      </rPr>
      <t>”</t>
    </r>
  </si>
  <si>
    <r>
      <rPr>
        <sz val="11"/>
        <color theme="1"/>
        <rFont val="Arial"/>
        <family val="2"/>
      </rPr>
      <t>Atuni sukuttianuuqtaut taakkua maligialiit ungataani ilaakkuungajumit mappiqtugaqaqtut ivvit titirarviginiaqtanginnik.</t>
    </r>
  </si>
  <si>
    <r>
      <rPr>
        <sz val="11"/>
        <color theme="1"/>
        <rFont val="Arial"/>
        <family val="2"/>
      </rPr>
      <t>Naqikkuviuk “jagajjairli,” jagajjaigajaqtatit sukuttianuuqtautiit atauttikkut.</t>
    </r>
  </si>
  <si>
    <r>
      <rPr>
        <sz val="11"/>
        <color theme="1"/>
        <rFont val="Arial"/>
        <family val="2"/>
      </rPr>
      <t>Inimit aullaqtitsilaurluti titiqqarmit ivvit uuttuqataurasuarnirmut tatatirialimmut, sukuttianuurutiliimaat atautsikkut aullaqtitausuut.</t>
    </r>
  </si>
  <si>
    <r>
      <rPr>
        <sz val="11"/>
        <color theme="1"/>
        <rFont val="Arial"/>
        <family val="2"/>
      </rPr>
      <t>5. Iqqaumagiarlutit jagajjaiqtikkannirlugu titiqqaq qarasaujarnut.</t>
    </r>
  </si>
  <si>
    <r>
      <rPr>
        <sz val="11"/>
        <color theme="1"/>
        <rFont val="Arial"/>
        <family val="2"/>
      </rPr>
      <t>6. Tuttarvimmut utirlutit amma inimit aullaqtillugu titiqqalimaat ivvit uuttuqataurasuarutinnut.</t>
    </r>
  </si>
  <si>
    <r>
      <rPr>
        <sz val="11"/>
        <rFont val="Arial"/>
        <family val="2"/>
      </rPr>
      <t>Tunisijauguvit Pijunnarnirmut Ikajuqtaunirmut taatsumunga piliriatsamut, ilaqasiutigajaqtait tunijausimajuq akinginnut taikani Nutaannguqtitsinirmit amma Akillattaanginnik ammut kiinaujat atuqtutsalianit:</t>
    </r>
  </si>
  <si>
    <r>
      <rPr>
        <sz val="11"/>
        <color theme="1"/>
        <rFont val="Arial"/>
        <family val="2"/>
      </rPr>
      <t xml:space="preserve"> – Ililugu qatsiuninga Pijunnarnirmut Ikajuqtaunirmut titirarvimmit </t>
    </r>
    <r>
      <rPr>
        <sz val="11"/>
        <color theme="3"/>
        <rFont val="Arial"/>
        <family val="2"/>
      </rPr>
      <t>107.</t>
    </r>
  </si>
  <si>
    <r>
      <rPr>
        <sz val="11"/>
        <color theme="1"/>
        <rFont val="Arial"/>
        <family val="2"/>
      </rPr>
      <t xml:space="preserve">Nutaannguqtigunnarmijait kiinaujat atuqtutsaq titiqqangit amma, taimaigiaqaruvit, nutaannguqtigiarlugit tukisigiarutitsat taikani </t>
    </r>
    <r>
      <rPr>
        <sz val="11"/>
        <color theme="3"/>
        <rFont val="Arial"/>
        <family val="2"/>
      </rPr>
      <t>C Piliriatsamut Aullarniq</t>
    </r>
    <r>
      <rPr>
        <sz val="11"/>
        <color theme="1"/>
        <rFont val="Arial"/>
        <family val="2"/>
      </rPr>
      <t xml:space="preserve"> amma </t>
    </r>
    <r>
      <rPr>
        <sz val="11"/>
        <color theme="3"/>
        <rFont val="Arial"/>
        <family val="2"/>
      </rPr>
      <t>D Piqataujut</t>
    </r>
    <r>
      <rPr>
        <sz val="11"/>
        <color theme="1"/>
        <rFont val="Arial"/>
        <family val="2"/>
      </rPr>
      <t xml:space="preserve"> titirarvigilugit sivuniagut iliuralauqtarnik.</t>
    </r>
  </si>
  <si>
    <r>
      <rPr>
        <b/>
        <sz val="11"/>
        <color theme="0"/>
        <rFont val="Arial"/>
        <family val="2"/>
      </rPr>
      <t>Maligialiit tatatiriniarluni Kiinaujat Atuqtutsaq amma Uigungit titiqqat</t>
    </r>
  </si>
  <si>
    <r>
      <rPr>
        <sz val="11"/>
        <color theme="1"/>
        <rFont val="Arial"/>
        <family val="2"/>
      </rPr>
      <t xml:space="preserve"> – Ililugit tukisigiarutitsat turaangajut qangattautiit akinginnut.</t>
    </r>
  </si>
  <si>
    <r>
      <rPr>
        <sz val="11"/>
        <rFont val="Arial"/>
        <family val="2"/>
      </rPr>
      <t xml:space="preserve"> – Nuttirlugit katittugit qattiuningit naammattunut ininginnut taikani </t>
    </r>
    <r>
      <rPr>
        <sz val="11"/>
        <color theme="3"/>
        <rFont val="Arial"/>
        <family val="2"/>
      </rPr>
      <t>B Kiinaujat Atuqtutsaq</t>
    </r>
    <r>
      <rPr>
        <sz val="11"/>
        <rFont val="Arial"/>
        <family val="2"/>
      </rPr>
      <t>.</t>
    </r>
  </si>
  <si>
    <r>
      <rPr>
        <sz val="11"/>
        <color theme="1"/>
        <rFont val="Arial"/>
        <family val="2"/>
      </rPr>
      <t xml:space="preserve"> – Ililugit asingit akingit kiinaujat atuqtutsanit. Titiqqanit ilaliutilutit nalunairlugit naasautitit, taimaigiaqaruvit. </t>
    </r>
  </si>
  <si>
    <r>
      <rPr>
        <sz val="11"/>
        <rFont val="Arial"/>
        <family val="2"/>
      </rPr>
      <t>Nammagijausimajuq Uuttuqataurasuaqtuup Mitsaanuungajut tuttarvimmit ilaqarluni namminiq-nalunaiqsinirmit imaa:</t>
    </r>
  </si>
  <si>
    <r>
      <rPr>
        <sz val="11"/>
        <rFont val="Arial"/>
        <family val="2"/>
      </rPr>
      <t>– inuk Tusaangittuq, uvvaluunniit piggarutilik uvvaluunniit isumamigut aanniajuq; uvvaluunniit</t>
    </r>
  </si>
  <si>
    <r>
      <rPr>
        <sz val="11"/>
        <rFont val="Arial"/>
        <family val="2"/>
      </rPr>
      <t xml:space="preserve">– Tusaangittut amma pigganirmut sanannguarnirmut katinngajut uvvaluunniit katujjiqatigiit, </t>
    </r>
  </si>
  <si>
    <r>
      <rPr>
        <sz val="11"/>
        <rFont val="Arial"/>
        <family val="2"/>
      </rPr>
      <t>uuttuqataugunnaqtutit taatsumunga Pijunnarnirmut Ikajuqtaunirmut ilaakkuungajumit uuttuqataurasuarutimi. Takugajaqtatit titiraqsimajut Parnasimajut Kiinaujat ilanga atuinnaujunit piliriatsanit.</t>
    </r>
  </si>
  <si>
    <r>
      <rPr>
        <b/>
        <sz val="11"/>
        <rFont val="Arial"/>
        <family val="2"/>
      </rPr>
      <t>Pijariirlugu C Piliriatsamut Aullarniq amma ilaliutilugit katiqsuqsimajut ataani</t>
    </r>
  </si>
  <si>
    <r>
      <rPr>
        <sz val="11"/>
        <rFont val="Arial"/>
        <family val="2"/>
      </rPr>
      <t>Pijunnarnirmut akinga: pigganirmut-turaangajut ikajurutiit amma pijitsirautiit pijaugialiit sanannguaqtinut amma sanannguaqtulirijimmarinnut piqataujunut piliriatsamut</t>
    </r>
  </si>
  <si>
    <r>
      <rPr>
        <sz val="11"/>
        <rFont val="Arial"/>
        <family val="2"/>
      </rPr>
      <t>Isirutiit niuviatsat</t>
    </r>
  </si>
  <si>
    <r>
      <rPr>
        <b/>
        <sz val="11"/>
        <rFont val="Arial"/>
        <family val="2"/>
      </rPr>
      <t xml:space="preserve">Katujjiqatigiinut: </t>
    </r>
    <r>
      <rPr>
        <b/>
        <sz val="11"/>
        <rFont val="Arial"/>
        <family val="2"/>
      </rPr>
      <t>Ilaliutigunnaqtatit akiliutiit piliriatsamut iqqanaijaqtinut, amma/uvvaluunniit sanannguaqtinut ivvit kamagijanginnik.</t>
    </r>
  </si>
  <si>
    <r>
      <rPr>
        <sz val="11"/>
        <rFont val="Arial"/>
        <family val="2"/>
      </rPr>
      <t>Iqqanaijaamut aullarniq</t>
    </r>
  </si>
  <si>
    <r>
      <rPr>
        <sz val="11"/>
        <rFont val="Arial"/>
        <family val="2"/>
      </rPr>
      <t>Puuqqainirmit amma katiqsuinirmit</t>
    </r>
  </si>
  <si>
    <r>
      <rPr>
        <sz val="11"/>
        <rFont val="Arial"/>
        <family val="2"/>
      </rPr>
      <t>Tujurmijjutitsanut amma nirijjutitsanut (amisuuniqpaat $150/inummut/qautamaat)</t>
    </r>
  </si>
  <si>
    <r>
      <rPr>
        <sz val="11"/>
        <rFont val="Arial"/>
        <family val="2"/>
      </rPr>
      <t>Kiinaujarnut piruinirmut qanuiliurutitsat</t>
    </r>
  </si>
  <si>
    <r>
      <rPr>
        <sz val="11"/>
        <rFont val="Arial"/>
        <family val="2"/>
      </rPr>
      <t>Uuttuqataujuup tunisininga</t>
    </r>
  </si>
  <si>
    <r>
      <rPr>
        <b/>
        <sz val="11"/>
        <color theme="0"/>
        <rFont val="Arial"/>
        <family val="2"/>
      </rPr>
      <t>% Katitsugit Piliriatsamut Akingit akiliqtaujuq tunniqqusiarmut</t>
    </r>
  </si>
  <si>
    <r>
      <rPr>
        <b/>
        <sz val="12"/>
        <color theme="0"/>
        <rFont val="Arial"/>
        <family val="2"/>
      </rPr>
      <t>Piliriatsamut Aullarniq</t>
    </r>
  </si>
  <si>
    <r>
      <rPr>
        <b/>
        <sz val="11"/>
        <color theme="0"/>
        <rFont val="Arial"/>
        <family val="2"/>
      </rPr>
      <t xml:space="preserve">Nunalirjuaq Ilagijauvinga </t>
    </r>
    <r>
      <rPr>
        <sz val="11"/>
        <color theme="0"/>
        <rFont val="Arial"/>
        <family val="2"/>
      </rPr>
      <t xml:space="preserve">
(Naliiraaratsaq)</t>
    </r>
  </si>
  <si>
    <r>
      <rPr>
        <b/>
        <sz val="11"/>
        <rFont val="Arial"/>
        <family val="2"/>
      </rPr>
      <t>Kajusininga, Ilaujunut Akilirialiit (ilaakkuungajunut uvvaluunniit katinngajunut)</t>
    </r>
  </si>
  <si>
    <r>
      <rPr>
        <b/>
        <sz val="11"/>
        <rFont val="Arial"/>
        <family val="2"/>
      </rPr>
      <t>Katillugit Kajusininga, Ilaujunut Akilirialiit</t>
    </r>
  </si>
  <si>
    <r>
      <rPr>
        <sz val="11"/>
        <color theme="1"/>
        <rFont val="Arial"/>
        <family val="2"/>
      </rPr>
      <t xml:space="preserve"> – Nalunairlugit naliat akiliutiit akiliqtaugajarmangaat tunniqqusiarmut Angirlutit/Aaggaarlutit.</t>
    </r>
  </si>
  <si>
    <r>
      <rPr>
        <b/>
        <sz val="11"/>
        <rFont val="Arial"/>
        <family val="2"/>
      </rPr>
      <t>Pilluatat Aulattinirmut Iqqanaijaqtiit</t>
    </r>
    <r>
      <rPr>
        <sz val="11"/>
        <rFont val="Arial"/>
        <family val="2"/>
      </rPr>
      <t xml:space="preserve"> (atuinnarilugit nalunaijaqsimaningit D Piqataujunut)</t>
    </r>
  </si>
  <si>
    <r>
      <rPr>
        <b/>
        <sz val="11"/>
        <rFont val="Arial"/>
        <family val="2"/>
      </rPr>
      <t xml:space="preserve">Pilluatat Sanannguarnirmut amma Iliqqusilirinirmut Piqataujut </t>
    </r>
    <r>
      <rPr>
        <sz val="11"/>
        <rFont val="Arial"/>
        <family val="2"/>
      </rPr>
      <t>(atuinnarilugit nalunaijaqsimaningit D Piqataujunut)</t>
    </r>
  </si>
  <si>
    <r>
      <rPr>
        <b/>
        <sz val="11"/>
        <rFont val="Arial"/>
        <family val="2"/>
      </rPr>
      <t>Pilluatat Pijariatujunut Iqqanaijaqtiit</t>
    </r>
    <r>
      <rPr>
        <sz val="11"/>
        <rFont val="Arial"/>
        <family val="2"/>
      </rPr>
      <t xml:space="preserve"> (atuinnarilugit nalunaijaqsimaningit D Piqataujunut)</t>
    </r>
  </si>
  <si>
    <r>
      <rPr>
        <b/>
        <sz val="11"/>
        <rFont val="Arial"/>
        <family val="2"/>
      </rPr>
      <t xml:space="preserve">Asingit Ilauqataujut </t>
    </r>
    <r>
      <rPr>
        <sz val="11"/>
        <rFont val="Arial"/>
        <family val="2"/>
      </rPr>
      <t>(atuinnarilugit nalunaijaqsimaningit D Piqataujunut)</t>
    </r>
  </si>
  <si>
    <r>
      <rPr>
        <sz val="11"/>
        <rFont val="Arial"/>
        <family val="2"/>
      </rPr>
      <t>Tunniqqusiaq taatsumunga uuttuqataujumut (anginiqpaaq $100,000)</t>
    </r>
  </si>
  <si>
    <r>
      <rPr>
        <b/>
        <sz val="11"/>
        <color theme="0"/>
        <rFont val="Arial"/>
        <family val="2"/>
      </rPr>
      <t xml:space="preserve">Katittugit Piliriatsamut Kiinaujaliangusimajut, </t>
    </r>
    <r>
      <rPr>
        <sz val="11"/>
        <color theme="0"/>
        <rFont val="Arial"/>
        <family val="2"/>
      </rPr>
      <t>nalimugialiit Katittugit Piliriatsamut Akingit</t>
    </r>
  </si>
  <si>
    <r>
      <rPr>
        <sz val="11"/>
        <color theme="1"/>
        <rFont val="Arial"/>
        <family val="2"/>
      </rPr>
      <t xml:space="preserve"> – Ililugu akingit pigganirmut-turaangajut ikajurutiit amma pijitsirautiit pijaugialiit sanannguaqtinut amma sanannguaqtulirijimmarinnut piqataujunut piliriatsamut titirarvimmit </t>
    </r>
    <r>
      <rPr>
        <sz val="11"/>
        <color theme="3"/>
        <rFont val="Arial"/>
        <family val="2"/>
      </rPr>
      <t>77</t>
    </r>
    <r>
      <rPr>
        <sz val="11"/>
        <color theme="1"/>
        <rFont val="Arial"/>
        <family val="2"/>
      </rPr>
      <t xml:space="preserve"> taikani </t>
    </r>
    <r>
      <rPr>
        <sz val="11"/>
        <color theme="3"/>
        <rFont val="Arial"/>
        <family val="2"/>
      </rPr>
      <t>B Kiinaujat Atuqtutsaq</t>
    </r>
    <r>
      <rPr>
        <sz val="11"/>
        <color theme="1"/>
        <rFont val="Arial"/>
        <family val="2"/>
      </rPr>
      <t>.</t>
    </r>
  </si>
  <si>
    <r>
      <rPr>
        <sz val="11"/>
        <rFont val="Arial"/>
        <family val="2"/>
      </rPr>
      <t>(Suurlu, sunakkutaanit amma inigijaulaaqtumit atuqtuarutiit; sananirmut/pijariatuninganut sunakkutaanut; saqqijaaqtitsinirmit amma piliriatsamit aulatsinirmit. Ilaliutilugilu inulimaanut atuinnaninganut akingit suurlu uutturarnirmut aggannut, titiraqsimajunut, tusaqsaujunik nalunaiqsimanik, asingit.)</t>
    </r>
  </si>
  <si>
    <r>
      <rPr>
        <sz val="8"/>
        <color theme="1"/>
        <rFont val="Arial"/>
        <family val="2"/>
      </rPr>
      <t>v.201704</t>
    </r>
  </si>
  <si>
    <r>
      <rPr>
        <sz val="8"/>
        <color theme="1"/>
        <rFont val="Arial"/>
        <family val="2"/>
      </rPr>
      <t>v.201704</t>
    </r>
  </si>
  <si>
    <r>
      <rPr>
        <b/>
        <sz val="14"/>
        <color theme="0"/>
        <rFont val="Arial"/>
        <family val="2"/>
      </rPr>
      <t xml:space="preserve">Saqqiinirmit, Qaujimanirmit amma Tusaqtitsiniq: </t>
    </r>
    <r>
      <rPr>
        <b/>
        <sz val="14"/>
        <color theme="0"/>
        <rFont val="Arial"/>
        <family val="2"/>
      </rPr>
      <t>Qilammiujut Piliriatsat</t>
    </r>
  </si>
  <si>
    <r>
      <rPr>
        <sz val="11"/>
        <rFont val="Arial"/>
        <family val="2"/>
      </rPr>
      <t xml:space="preserve">Ullunga: </t>
    </r>
  </si>
  <si>
    <r>
      <rPr>
        <sz val="11"/>
        <rFont val="Arial"/>
        <family val="2"/>
      </rPr>
      <t xml:space="preserve">Ullunga: </t>
    </r>
  </si>
  <si>
    <r>
      <rPr>
        <sz val="11"/>
        <rFont val="Arial"/>
        <family val="2"/>
      </rPr>
      <t xml:space="preserve">Ullunga: </t>
    </r>
  </si>
  <si>
    <r>
      <rPr>
        <b/>
        <sz val="11"/>
        <rFont val="Arial"/>
        <family val="2"/>
      </rPr>
      <t>Kiinaujat Atuqtutsaq</t>
    </r>
  </si>
  <si>
    <r>
      <rPr>
        <b/>
        <sz val="11"/>
        <rFont val="Arial"/>
        <family val="2"/>
      </rPr>
      <t>Pillattaat</t>
    </r>
  </si>
  <si>
    <r>
      <rPr>
        <b/>
        <sz val="11"/>
        <color theme="1"/>
        <rFont val="Arial"/>
        <family val="2"/>
      </rPr>
      <t>Katitsugit Piliriatsamut Akingit</t>
    </r>
  </si>
  <si>
    <r>
      <rPr>
        <sz val="8"/>
        <color theme="1"/>
        <rFont val="Arial"/>
        <family val="2"/>
      </rPr>
      <t>v.201704</t>
    </r>
  </si>
  <si>
    <r>
      <rPr>
        <b/>
        <sz val="11"/>
        <rFont val="Arial"/>
        <family val="2"/>
      </rPr>
      <t>Katittugit</t>
    </r>
  </si>
  <si>
    <r>
      <rPr>
        <b/>
        <sz val="11"/>
        <rFont val="Arial"/>
        <family val="2"/>
      </rPr>
      <t>Titiraqtaujut</t>
    </r>
  </si>
  <si>
    <r>
      <rPr>
        <b/>
        <sz val="11"/>
        <rFont val="Arial"/>
        <family val="2"/>
      </rPr>
      <t>Katittugit</t>
    </r>
  </si>
  <si>
    <r>
      <rPr>
        <b/>
        <sz val="11"/>
        <rFont val="Arial"/>
        <family val="2"/>
      </rPr>
      <t>Titiraqtaujut</t>
    </r>
  </si>
  <si>
    <r>
      <rPr>
        <b/>
        <sz val="11"/>
        <rFont val="Arial"/>
        <family val="2"/>
      </rPr>
      <t>Nalliukkumaatsat</t>
    </r>
  </si>
  <si>
    <r>
      <rPr>
        <b/>
        <sz val="11"/>
        <rFont val="Arial"/>
        <family val="2"/>
      </rPr>
      <t>Asinga</t>
    </r>
  </si>
  <si>
    <r>
      <rPr>
        <b/>
        <sz val="11"/>
        <rFont val="Arial"/>
        <family val="2"/>
      </rPr>
      <t>Katittugit</t>
    </r>
  </si>
  <si>
    <r>
      <rPr>
        <b/>
        <sz val="11"/>
        <rFont val="Arial"/>
        <family val="2"/>
      </rPr>
      <t>Titiraqtaujut</t>
    </r>
  </si>
  <si>
    <r>
      <rPr>
        <b/>
        <sz val="11"/>
        <rFont val="Arial"/>
        <family val="2"/>
      </rPr>
      <t xml:space="preserve">Namminirijaujuq Nunasiuti: </t>
    </r>
    <r>
      <rPr>
        <b/>
        <sz val="11"/>
        <rFont val="Arial"/>
        <family val="2"/>
      </rPr>
      <t>Nunasiutiup Qanuittuuninga</t>
    </r>
  </si>
  <si>
    <r>
      <rPr>
        <b/>
        <sz val="11"/>
        <rFont val="Arial"/>
        <family val="2"/>
      </rPr>
      <t># kilaamita</t>
    </r>
  </si>
  <si>
    <r>
      <rPr>
        <b/>
        <sz val="11"/>
        <rFont val="Arial"/>
        <family val="2"/>
      </rPr>
      <t>Akini/kilaamitamut</t>
    </r>
  </si>
  <si>
    <r>
      <rPr>
        <b/>
        <sz val="11"/>
        <rFont val="Arial"/>
        <family val="2"/>
      </rPr>
      <t>Katittugit</t>
    </r>
  </si>
  <si>
    <r>
      <rPr>
        <b/>
        <sz val="11"/>
        <rFont val="Arial"/>
        <family val="2"/>
      </rPr>
      <t>Titiraqtaujut</t>
    </r>
  </si>
  <si>
    <r>
      <rPr>
        <b/>
        <sz val="11"/>
        <rFont val="Arial"/>
        <family val="2"/>
      </rPr>
      <t xml:space="preserve">Nunasiutimit Atuqtuarniq: </t>
    </r>
    <r>
      <rPr>
        <b/>
        <sz val="11"/>
        <rFont val="Arial"/>
        <family val="2"/>
      </rPr>
      <t>Nunasiutiup Qanuittuuninga</t>
    </r>
  </si>
  <si>
    <r>
      <rPr>
        <b/>
        <sz val="11"/>
        <rFont val="Arial"/>
        <family val="2"/>
      </rPr>
      <t>Atuqtuarnirmut Akinga</t>
    </r>
  </si>
  <si>
    <r>
      <rPr>
        <b/>
        <sz val="11"/>
        <rFont val="Arial"/>
        <family val="2"/>
      </rPr>
      <t>Uqsualuk</t>
    </r>
  </si>
  <si>
    <r>
      <rPr>
        <b/>
        <sz val="11"/>
        <rFont val="Arial"/>
        <family val="2"/>
      </rPr>
      <t>Nalliukkumaatsat</t>
    </r>
  </si>
  <si>
    <r>
      <rPr>
        <b/>
        <sz val="11"/>
        <rFont val="Arial"/>
        <family val="2"/>
      </rPr>
      <t xml:space="preserve">Asinga </t>
    </r>
  </si>
  <si>
    <r>
      <rPr>
        <b/>
        <sz val="11"/>
        <rFont val="Arial"/>
        <family val="2"/>
      </rPr>
      <t>Katittugit</t>
    </r>
  </si>
  <si>
    <r>
      <rPr>
        <b/>
        <sz val="11"/>
        <rFont val="Arial"/>
        <family val="2"/>
      </rPr>
      <t>Titiraqtaujut</t>
    </r>
  </si>
  <si>
    <r>
      <rPr>
        <b/>
        <sz val="11"/>
        <rFont val="Arial"/>
        <family val="2"/>
      </rPr>
      <t>Titiraqtaujut</t>
    </r>
  </si>
  <si>
    <r>
      <rPr>
        <sz val="8"/>
        <color theme="1"/>
        <rFont val="Arial"/>
        <family val="2"/>
      </rPr>
      <t>v.201704</t>
    </r>
  </si>
  <si>
    <r>
      <rPr>
        <b/>
        <sz val="11"/>
        <color theme="0"/>
        <rFont val="Arial"/>
        <family val="2"/>
      </rPr>
      <t>Ii/Aagga</t>
    </r>
  </si>
  <si>
    <r>
      <t xml:space="preserve">Qaujimagit tisamanik sukuttianuuqtautinik pitaqarmat mappiqtugaup ataani: </t>
    </r>
    <r>
      <rPr>
        <sz val="11"/>
        <color theme="3"/>
        <rFont val="Arial"/>
        <family val="2"/>
      </rPr>
      <t>A Maligialiit</t>
    </r>
    <r>
      <rPr>
        <sz val="11"/>
        <color theme="1"/>
        <rFont val="Arial"/>
        <family val="2"/>
      </rPr>
      <t xml:space="preserve">, </t>
    </r>
    <r>
      <rPr>
        <sz val="11"/>
        <color theme="3"/>
        <rFont val="Arial"/>
        <family val="2"/>
      </rPr>
      <t>B Kiinaujat Atuqtutsaq</t>
    </r>
    <r>
      <rPr>
        <sz val="11"/>
        <color theme="1"/>
        <rFont val="Arial"/>
        <family val="2"/>
      </rPr>
      <t xml:space="preserve">, </t>
    </r>
    <r>
      <rPr>
        <sz val="11"/>
        <color theme="3"/>
        <rFont val="Arial"/>
        <family val="2"/>
      </rPr>
      <t>C Piliriatsamut Aullarniq</t>
    </r>
    <r>
      <rPr>
        <sz val="11"/>
        <color theme="1"/>
        <rFont val="Arial"/>
        <family val="2"/>
      </rPr>
      <t xml:space="preserve"> amma </t>
    </r>
    <r>
      <rPr>
        <sz val="11"/>
        <color theme="3"/>
        <rFont val="Arial"/>
        <family val="2"/>
      </rPr>
      <t>D Piqataujut</t>
    </r>
    <r>
      <rPr>
        <sz val="11"/>
        <color theme="1"/>
        <rFont val="Arial"/>
        <family val="2"/>
      </rPr>
      <t>.</t>
    </r>
  </si>
  <si>
    <t>Akinga akiliqtauqasiutivaa taatsumunga tunniqqusiarmut? Nalunairlugu Ii uvvaluunniit Aagga</t>
  </si>
  <si>
    <t>% Change from Request</t>
  </si>
  <si>
    <t>Ungasittumit Nunalimmiutaunirmut Ikajuusiatsaq (nalunairlutit Kiinaujat Atuqtutsanit amma Uigungit uuttuqataurasuarnirmut tatatirialimmit)</t>
  </si>
  <si>
    <t>Nunasiutikutaaq, Vasi, Qangatasaaq, asingit</t>
  </si>
  <si>
    <r>
      <t>2. Aturunnaruni, katiqsurlugit qangattautinut akitit aturlugu sukuttianuuruti taiguusilik “</t>
    </r>
    <r>
      <rPr>
        <sz val="11"/>
        <color theme="3"/>
        <rFont val="Arial"/>
        <family val="2"/>
      </rPr>
      <t>C Piliriatsamut Aullarniq.</t>
    </r>
    <r>
      <rPr>
        <sz val="11"/>
        <color theme="1"/>
        <rFont val="Arial"/>
        <family val="2"/>
      </rPr>
      <t>”</t>
    </r>
  </si>
  <si>
    <r>
      <t xml:space="preserve"> – piliriatsait ilaqaruni inulimaanut qanuiliurniujunik, ilaliutilugit akingit sanannguaqtulirinirmut ilanga atuinaugunnarluni ilaujumunut Tusaanngittunut uvvaluunniit piggarutilinnut ilangani “Asingit Piliriatsamut Akingit” pigiarlugu titirarvitsamit </t>
    </r>
    <r>
      <rPr>
        <sz val="11"/>
        <color theme="3"/>
        <rFont val="Arial"/>
        <family val="2"/>
      </rPr>
      <t>62</t>
    </r>
    <r>
      <rPr>
        <sz val="11"/>
        <color theme="1"/>
        <rFont val="Arial"/>
        <family val="2"/>
      </rPr>
      <t xml:space="preserve"> tavvanngat </t>
    </r>
    <r>
      <rPr>
        <sz val="11"/>
        <color theme="3"/>
        <rFont val="Arial"/>
        <family val="2"/>
      </rPr>
      <t>B Kiinaujat Atuqtutsaq.</t>
    </r>
  </si>
  <si>
    <t>Piliriatsarijait pijariiqsimaliqqat, aturajaqtait Akillaringit ammut tunisiliruvit Kingulliqpaamit Unikkaaliarnit.</t>
  </si>
  <si>
    <t>Kiinaujat Atuqtutsaq Titiqqat (Naliiraarassaq)</t>
  </si>
  <si>
    <t>Pijunnarnirmut Ikajuqtaunirmut (tunisilutit Pijunnarnirmut Ikajuqtaunirmut pinasuarutimit)</t>
  </si>
  <si>
    <t xml:space="preserve">Namminiq-nalunaiqsijunut nunaqaqqaaqsimajunut piqataujunut, titirvigilugu kippaaritturalaaq nalunairluni naliangummangaaq Allait, Inuit uvvaluunniit Allangajut. </t>
  </si>
  <si>
    <t xml:space="preserve"> – Ililugit kiinaujaliurutiit kiinaujat atuqtutsanit. Ilaakkuungajut imaa “Nalunaiqtaujut” uvvaluunniit “Utaqqijut”. Taanna “Katillugit” katiqsuqtautsautigisuuq immini. Titiqqanit ilaliutilutit nalunairlugit naasautitit, taimaigiaqaruvit. </t>
  </si>
  <si>
    <t>Allait, Inuit uvvaluunniit Allangajut</t>
  </si>
  <si>
    <t>Iqqaumagiarit kiinaujat atuqtutsaq tatatirialik aaqqiumatitaujuq atuqtaugunnarluni uuttuqataurasuaqtunut ajjigiinngittunit pilirinikuujunit (iqqanaijaat) ajjigiinngittunullu qanuiliurutitsanut. Ajurnaqtuq ilaliujjinirmit nalunaijaqsimatsiaqtunit akiliutiit avittuqsimaninginnut atuni qanuiliurniujuup ajjigiinngittunut. Imaangaaq, takuniaqtutit amisunit iluliqanngittunit titikutaanit tatatirialimmik ivvit aturunnaqtanginnik nalunaiqsinirmut akiliutinit naammattunit ivvit piliriatsanganut. Niruarlutit iluliqanngittumit titikutaaqsimajumit avittuqsimajunit akinginnut turaanganiqatsiaqtumit akiliutimit, naittumit nalunaijarlugu tukisinatsiaqtumit qaujisarnirmut katimajiralaanut qaujimaniqaqtumit ivvit sananngungarusingani(nginni), akinga ililugu akiliutimut amma ilasilutit kiinaujat atuqtutsaq nalunaiqsinirmit, taimaigiaqaruvit, nalunaiqsinirmut akingani.</t>
  </si>
  <si>
    <t>Ivvit ilagijatillu tutsiratuinnariaqaqtusi kiinaujarnik kajusititsinirmut uvvaluunniit namminiq akiliutinut piqataugumanirnut. Mikinniqpaaqtaqanngittuq uvvaluunniit anginiqpaamit taakkununga qatsiuninginnut akiliutinut.</t>
  </si>
  <si>
    <t>Maanna, Kanatami Katimajiit Sanajausimajunut pigunnaqtut pigumajjutini Qallunaatitut ammalu Uiviititut kisiani.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</si>
</sst>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quot;$&quot;#,##0;[Red]&quot;$&quot;#,##0"/>
    <numFmt numFmtId="166" formatCode="_(&quot;$&quot;* #,##0_);_(&quot;$&quot;* \(#,##0\);_(&quot;$&quot;* &quot;-&quot;??_);_(@_)"/>
    <numFmt numFmtId="167" formatCode="_ * #,##0.00_)\ &quot;$&quot;_ ;_ * \(#,##0.00\)\ &quot;$&quot;_ ;_ * &quot;-&quot;??_)\ &quot;$&quot;_ ;_ @_ "/>
    <numFmt numFmtId="168" formatCode="_(* #,##0_);_(* \(#,##0\);_(* &quot;-&quot;??_);_(@_)"/>
    <numFmt numFmtId="169" formatCode="&quot;$&quot;#,##0"/>
    <numFmt numFmtId="170" formatCode="[$-409]d\-mmm\-yyyy;@"/>
  </numFmts>
  <fonts count="22"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1" tint="0.249977111117893"/>
      <name val="Arial"/>
      <family val="2"/>
    </font>
    <font>
      <sz val="11"/>
      <color theme="0"/>
      <name val="Arial"/>
      <family val="2"/>
    </font>
    <font>
      <b/>
      <sz val="11"/>
      <color theme="1"/>
      <name val="Arial"/>
      <family val="2"/>
    </font>
    <font>
      <b/>
      <u/>
      <sz val="11"/>
      <name val="Arial"/>
      <family val="2"/>
    </font>
    <font>
      <sz val="10"/>
      <name val="Arial"/>
      <family val="2"/>
    </font>
    <font>
      <sz val="9"/>
      <name val="Arial"/>
      <family val="2"/>
    </font>
    <font>
      <sz val="11"/>
      <name val="Calibri"/>
      <family val="2"/>
    </font>
    <font>
      <b/>
      <sz val="10"/>
      <name val="Arial"/>
      <family val="2"/>
    </font>
    <font>
      <sz val="11"/>
      <color theme="1"/>
      <name val="Arial"/>
      <family val="2"/>
    </font>
    <font>
      <b/>
      <sz val="12"/>
      <color theme="0"/>
      <name val="Arial"/>
      <family val="2"/>
    </font>
    <font>
      <b/>
      <sz val="14"/>
      <color theme="0"/>
      <name val="Arial"/>
      <family val="2"/>
    </font>
    <font>
      <b/>
      <sz val="11"/>
      <color rgb="FFFF0000"/>
      <name val="Arial"/>
      <family val="2"/>
    </font>
    <font>
      <b/>
      <sz val="11"/>
      <color rgb="FF00B050"/>
      <name val="Arial"/>
      <family val="2"/>
    </font>
    <font>
      <i/>
      <sz val="11"/>
      <name val="Arial"/>
      <family val="2"/>
    </font>
    <font>
      <sz val="8"/>
      <color theme="1"/>
      <name val="Arial"/>
      <family val="2"/>
    </font>
    <font>
      <sz val="11"/>
      <color theme="3"/>
      <name val="Arial"/>
      <family val="2"/>
    </font>
  </fonts>
  <fills count="11">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tint="-0.14999847407452621"/>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tint="-0.249977111117893"/>
        <bgColor indexed="64"/>
      </patternFill>
    </fill>
    <fill>
      <patternFill patternType="solid">
        <fgColor rgb="FF737984"/>
        <bgColor indexed="64"/>
      </patternFill>
    </fill>
    <fill>
      <patternFill patternType="solid">
        <fgColor rgb="FFB64777"/>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167" fontId="1" fillId="0" borderId="0" applyFont="0" applyFill="0" applyBorder="0" applyAlignment="0" applyProtection="0"/>
    <xf numFmtId="0" fontId="11" fillId="0" borderId="1" applyNumberFormat="0">
      <alignment vertical="center" wrapText="1"/>
    </xf>
    <xf numFmtId="0" fontId="12" fillId="0" borderId="0"/>
    <xf numFmtId="0" fontId="10" fillId="0" borderId="0"/>
    <xf numFmtId="0" fontId="10" fillId="0" borderId="0"/>
    <xf numFmtId="9" fontId="10" fillId="0" borderId="0" applyFont="0" applyFill="0" applyBorder="0" applyAlignment="0" applyProtection="0"/>
    <xf numFmtId="43" fontId="1" fillId="0" borderId="0" applyFont="0" applyFill="0" applyBorder="0" applyAlignment="0" applyProtection="0"/>
  </cellStyleXfs>
  <cellXfs count="271">
    <xf numFmtId="0" fontId="0" fillId="0" borderId="0" xfId="0"/>
    <xf numFmtId="165" fontId="2" fillId="0" borderId="0" xfId="0" applyNumberFormat="1" applyFont="1" applyBorder="1" applyAlignment="1">
      <alignment vertical="center" wrapText="1"/>
    </xf>
    <xf numFmtId="165" fontId="2" fillId="0" borderId="0" xfId="0" applyNumberFormat="1" applyFont="1" applyFill="1" applyBorder="1" applyAlignment="1">
      <alignment vertical="center" wrapText="1"/>
    </xf>
    <xf numFmtId="165" fontId="5" fillId="0" borderId="1" xfId="0" applyNumberFormat="1" applyFont="1" applyBorder="1" applyAlignment="1">
      <alignment horizontal="center" vertical="center" wrapText="1"/>
    </xf>
    <xf numFmtId="165" fontId="2"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0" xfId="0" applyNumberFormat="1" applyFont="1" applyBorder="1" applyAlignment="1">
      <alignment horizontal="center" vertical="center" wrapText="1"/>
    </xf>
    <xf numFmtId="165" fontId="2" fillId="0" borderId="0" xfId="0" applyNumberFormat="1" applyFont="1" applyFill="1" applyAlignment="1">
      <alignment vertical="center" wrapText="1"/>
    </xf>
    <xf numFmtId="165" fontId="5" fillId="0" borderId="0" xfId="0" applyNumberFormat="1" applyFont="1" applyFill="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0" xfId="0" applyNumberFormat="1" applyFont="1" applyBorder="1" applyAlignment="1">
      <alignment horizontal="left" wrapText="1"/>
    </xf>
    <xf numFmtId="49" fontId="2" fillId="0" borderId="0" xfId="0" applyNumberFormat="1" applyFont="1" applyFill="1" applyBorder="1" applyAlignment="1">
      <alignment vertical="center" wrapText="1"/>
    </xf>
    <xf numFmtId="165" fontId="2" fillId="0" borderId="11" xfId="0" applyNumberFormat="1" applyFont="1" applyFill="1" applyBorder="1" applyAlignment="1">
      <alignment wrapText="1"/>
    </xf>
    <xf numFmtId="165" fontId="2" fillId="0" borderId="1" xfId="0" applyNumberFormat="1" applyFont="1" applyBorder="1" applyAlignment="1">
      <alignment wrapText="1"/>
    </xf>
    <xf numFmtId="165" fontId="5" fillId="0" borderId="0" xfId="0" applyNumberFormat="1" applyFont="1" applyFill="1" applyBorder="1" applyAlignment="1">
      <alignment wrapText="1"/>
    </xf>
    <xf numFmtId="165" fontId="2" fillId="0" borderId="1" xfId="0" applyNumberFormat="1" applyFont="1" applyFill="1" applyBorder="1" applyAlignment="1">
      <alignment vertical="top" wrapText="1"/>
    </xf>
    <xf numFmtId="165" fontId="2" fillId="0" borderId="1" xfId="0" applyNumberFormat="1" applyFont="1" applyFill="1" applyBorder="1" applyAlignment="1">
      <alignment wrapText="1"/>
    </xf>
    <xf numFmtId="165" fontId="3" fillId="7" borderId="1" xfId="0" applyNumberFormat="1" applyFont="1" applyFill="1" applyBorder="1" applyAlignment="1">
      <alignment wrapText="1"/>
    </xf>
    <xf numFmtId="165" fontId="8" fillId="2" borderId="1" xfId="0" applyNumberFormat="1" applyFont="1" applyFill="1" applyBorder="1" applyAlignment="1">
      <alignment vertical="top" wrapText="1"/>
    </xf>
    <xf numFmtId="0" fontId="14" fillId="0" borderId="0" xfId="0" applyFont="1" applyProtection="1">
      <protection hidden="1"/>
    </xf>
    <xf numFmtId="0" fontId="2" fillId="0" borderId="0" xfId="0" applyFont="1" applyProtection="1">
      <protection hidden="1"/>
    </xf>
    <xf numFmtId="0" fontId="4" fillId="0" borderId="0" xfId="0" applyFont="1" applyProtection="1">
      <protection hidden="1"/>
    </xf>
    <xf numFmtId="0" fontId="3" fillId="2" borderId="1" xfId="0" applyFont="1" applyFill="1" applyBorder="1" applyAlignment="1" applyProtection="1">
      <alignment horizontal="center" vertical="center" wrapText="1"/>
      <protection hidden="1"/>
    </xf>
    <xf numFmtId="0" fontId="14" fillId="0" borderId="1" xfId="0" applyFont="1" applyBorder="1" applyProtection="1">
      <protection hidden="1"/>
    </xf>
    <xf numFmtId="0" fontId="14" fillId="0" borderId="0" xfId="0" applyFont="1" applyProtection="1"/>
    <xf numFmtId="0" fontId="14" fillId="0" borderId="18" xfId="0" applyFont="1" applyBorder="1" applyProtection="1"/>
    <xf numFmtId="0" fontId="14" fillId="0" borderId="0" xfId="0" applyFont="1" applyBorder="1" applyProtection="1"/>
    <xf numFmtId="0" fontId="14" fillId="0" borderId="19" xfId="0" applyFont="1" applyBorder="1" applyProtection="1"/>
    <xf numFmtId="0" fontId="14" fillId="0" borderId="20" xfId="0" applyFont="1" applyBorder="1" applyProtection="1"/>
    <xf numFmtId="0" fontId="14" fillId="0" borderId="21" xfId="0" applyFont="1" applyBorder="1" applyProtection="1"/>
    <xf numFmtId="0" fontId="14" fillId="0" borderId="22" xfId="0" applyFont="1" applyBorder="1" applyProtection="1"/>
    <xf numFmtId="0" fontId="14" fillId="0" borderId="0" xfId="0" applyFont="1" applyFill="1" applyProtection="1"/>
    <xf numFmtId="0" fontId="4" fillId="0" borderId="0" xfId="0" applyFont="1" applyProtection="1"/>
    <xf numFmtId="0" fontId="4" fillId="0" borderId="0" xfId="0" applyFont="1" applyBorder="1" applyProtection="1"/>
    <xf numFmtId="0" fontId="14" fillId="0" borderId="0" xfId="0" applyFont="1" applyFill="1"/>
    <xf numFmtId="0" fontId="2" fillId="0" borderId="0" xfId="0" applyFont="1" applyFill="1" applyAlignment="1" applyProtection="1"/>
    <xf numFmtId="165" fontId="3" fillId="7" borderId="1" xfId="0" applyNumberFormat="1" applyFont="1" applyFill="1" applyBorder="1" applyAlignment="1">
      <alignment vertical="top" wrapText="1"/>
    </xf>
    <xf numFmtId="0" fontId="4" fillId="0" borderId="0" xfId="0" applyFont="1" applyFill="1" applyProtection="1"/>
    <xf numFmtId="0" fontId="14" fillId="0" borderId="0" xfId="0" applyFont="1" applyFill="1" applyAlignment="1" applyProtection="1">
      <alignment vertical="center"/>
    </xf>
    <xf numFmtId="0" fontId="14" fillId="0" borderId="0" xfId="0" applyFont="1" applyFill="1" applyProtection="1">
      <protection hidden="1"/>
    </xf>
    <xf numFmtId="165" fontId="2" fillId="0" borderId="1" xfId="0" applyNumberFormat="1" applyFont="1" applyFill="1" applyBorder="1" applyAlignment="1" applyProtection="1">
      <alignment wrapText="1"/>
      <protection locked="0"/>
    </xf>
    <xf numFmtId="165" fontId="2" fillId="0" borderId="1" xfId="0" applyNumberFormat="1" applyFont="1" applyBorder="1" applyAlignment="1" applyProtection="1">
      <alignment wrapText="1"/>
      <protection locked="0"/>
    </xf>
    <xf numFmtId="165" fontId="2" fillId="0" borderId="11" xfId="0" applyNumberFormat="1" applyFont="1" applyFill="1" applyBorder="1" applyAlignment="1" applyProtection="1">
      <alignment wrapText="1"/>
      <protection locked="0"/>
    </xf>
    <xf numFmtId="49" fontId="2" fillId="0" borderId="1" xfId="0" applyNumberFormat="1" applyFont="1" applyBorder="1" applyAlignment="1" applyProtection="1">
      <alignment wrapText="1"/>
      <protection locked="0"/>
    </xf>
    <xf numFmtId="49" fontId="2" fillId="0" borderId="0" xfId="0" applyNumberFormat="1" applyFont="1" applyFill="1" applyBorder="1" applyAlignment="1">
      <alignment wrapText="1"/>
    </xf>
    <xf numFmtId="165" fontId="5" fillId="0" borderId="0" xfId="0" applyNumberFormat="1" applyFont="1" applyAlignment="1">
      <alignment wrapText="1"/>
    </xf>
    <xf numFmtId="165" fontId="2" fillId="0" borderId="0" xfId="0" applyNumberFormat="1" applyFont="1" applyBorder="1" applyAlignment="1">
      <alignment wrapText="1"/>
    </xf>
    <xf numFmtId="165" fontId="2" fillId="0" borderId="0" xfId="0" applyNumberFormat="1" applyFont="1" applyAlignment="1">
      <alignment wrapText="1"/>
    </xf>
    <xf numFmtId="165" fontId="5" fillId="5" borderId="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horizontal="center" wrapText="1"/>
      <protection hidden="1"/>
    </xf>
    <xf numFmtId="0" fontId="5" fillId="0" borderId="0" xfId="12" applyFont="1" applyFill="1" applyBorder="1" applyAlignment="1" applyProtection="1">
      <alignment horizontal="center" wrapText="1"/>
      <protection hidden="1"/>
    </xf>
    <xf numFmtId="0" fontId="2" fillId="0" borderId="0" xfId="0" applyFont="1" applyFill="1" applyBorder="1" applyAlignment="1" applyProtection="1">
      <alignment vertical="center" wrapText="1"/>
      <protection hidden="1"/>
    </xf>
    <xf numFmtId="0" fontId="14" fillId="0" borderId="1" xfId="0" applyFont="1" applyBorder="1" applyAlignment="1" applyProtection="1">
      <alignment horizontal="left" wrapText="1"/>
      <protection locked="0"/>
    </xf>
    <xf numFmtId="0" fontId="2" fillId="0" borderId="1" xfId="0" applyFont="1" applyFill="1" applyBorder="1" applyAlignment="1" applyProtection="1">
      <alignment vertical="center" wrapText="1"/>
      <protection locked="0"/>
    </xf>
    <xf numFmtId="166" fontId="14" fillId="0" borderId="12" xfId="1" applyNumberFormat="1" applyFont="1" applyBorder="1" applyAlignment="1" applyProtection="1">
      <alignment horizontal="center" wrapText="1"/>
      <protection hidden="1"/>
    </xf>
    <xf numFmtId="166" fontId="14" fillId="0" borderId="2" xfId="1" applyNumberFormat="1" applyFont="1" applyBorder="1" applyAlignment="1" applyProtection="1">
      <alignment horizontal="center" wrapText="1"/>
      <protection hidden="1"/>
    </xf>
    <xf numFmtId="166" fontId="14" fillId="0" borderId="1" xfId="1" applyNumberFormat="1" applyFont="1" applyBorder="1" applyAlignment="1" applyProtection="1">
      <alignment horizontal="center" wrapText="1"/>
      <protection hidden="1"/>
    </xf>
    <xf numFmtId="0" fontId="2" fillId="0" borderId="0"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3" fillId="2" borderId="11" xfId="0" applyFont="1" applyFill="1" applyBorder="1" applyAlignment="1" applyProtection="1">
      <alignment horizontal="center" vertical="center" wrapText="1"/>
      <protection hidden="1"/>
    </xf>
    <xf numFmtId="165" fontId="13" fillId="0" borderId="1" xfId="0" applyNumberFormat="1" applyFont="1" applyFill="1" applyBorder="1" applyAlignment="1">
      <alignment horizontal="center" vertical="center" wrapText="1"/>
    </xf>
    <xf numFmtId="165" fontId="2" fillId="0" borderId="11" xfId="0" applyNumberFormat="1" applyFont="1" applyFill="1" applyBorder="1" applyAlignment="1">
      <alignment horizontal="center" vertical="center" wrapText="1"/>
    </xf>
    <xf numFmtId="0" fontId="14" fillId="0" borderId="0" xfId="0" applyFont="1" applyFill="1" applyAlignment="1" applyProtection="1">
      <alignment wrapText="1"/>
      <protection hidden="1"/>
    </xf>
    <xf numFmtId="0" fontId="14" fillId="0" borderId="1" xfId="0" applyFont="1" applyBorder="1" applyAlignment="1" applyProtection="1">
      <alignment wrapText="1"/>
      <protection locked="0"/>
    </xf>
    <xf numFmtId="0" fontId="14" fillId="0" borderId="0" xfId="0" applyFont="1" applyFill="1" applyBorder="1" applyAlignment="1" applyProtection="1">
      <alignmen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168" fontId="14" fillId="0" borderId="1" xfId="15" applyNumberFormat="1" applyFont="1" applyBorder="1" applyAlignment="1" applyProtection="1">
      <alignment wrapText="1"/>
      <protection locked="0"/>
    </xf>
    <xf numFmtId="166" fontId="14" fillId="0" borderId="1" xfId="1" applyNumberFormat="1" applyFont="1" applyBorder="1" applyAlignment="1" applyProtection="1">
      <alignment wrapText="1"/>
      <protection locked="0"/>
    </xf>
    <xf numFmtId="0" fontId="14" fillId="8" borderId="1" xfId="0" applyFont="1" applyFill="1" applyBorder="1" applyAlignment="1" applyProtection="1">
      <alignment wrapText="1"/>
      <protection hidden="1"/>
    </xf>
    <xf numFmtId="166" fontId="14" fillId="0" borderId="1" xfId="1" applyNumberFormat="1" applyFont="1" applyBorder="1" applyAlignment="1" applyProtection="1">
      <alignment wrapText="1"/>
      <protection hidden="1"/>
    </xf>
    <xf numFmtId="44" fontId="2" fillId="0" borderId="1" xfId="1" applyNumberFormat="1" applyFont="1" applyBorder="1" applyAlignment="1" applyProtection="1">
      <alignment wrapText="1"/>
      <protection locked="0"/>
    </xf>
    <xf numFmtId="0" fontId="2" fillId="8" borderId="1" xfId="0" applyFont="1" applyFill="1" applyBorder="1" applyAlignment="1" applyProtection="1">
      <alignment wrapText="1"/>
      <protection hidden="1"/>
    </xf>
    <xf numFmtId="0" fontId="17"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wrapText="1"/>
      <protection hidden="1"/>
    </xf>
    <xf numFmtId="166" fontId="14" fillId="0" borderId="10" xfId="1" applyNumberFormat="1" applyFont="1" applyBorder="1" applyAlignment="1" applyProtection="1">
      <alignment wrapText="1"/>
      <protection hidden="1"/>
    </xf>
    <xf numFmtId="0" fontId="2" fillId="0" borderId="1" xfId="0" applyFont="1" applyBorder="1" applyAlignment="1" applyProtection="1">
      <alignment horizontal="left" wrapText="1"/>
      <protection locked="0"/>
    </xf>
    <xf numFmtId="166" fontId="14" fillId="0" borderId="1" xfId="0" applyNumberFormat="1" applyFont="1" applyBorder="1" applyAlignment="1" applyProtection="1">
      <alignment horizontal="center" wrapText="1"/>
      <protection hidden="1"/>
    </xf>
    <xf numFmtId="0" fontId="3" fillId="0" borderId="0" xfId="0" applyFont="1" applyFill="1" applyAlignment="1" applyProtection="1">
      <alignment horizontal="center" wrapText="1"/>
      <protection hidden="1"/>
    </xf>
    <xf numFmtId="0" fontId="18" fillId="0" borderId="0" xfId="0" applyFont="1" applyFill="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0" fontId="14" fillId="0"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wrapText="1"/>
      <protection locked="0"/>
    </xf>
    <xf numFmtId="165" fontId="2" fillId="0" borderId="0" xfId="0" applyNumberFormat="1" applyFont="1" applyFill="1" applyAlignment="1">
      <alignment wrapText="1"/>
    </xf>
    <xf numFmtId="165" fontId="4" fillId="0" borderId="0" xfId="0" applyNumberFormat="1" applyFont="1" applyAlignment="1">
      <alignment wrapText="1"/>
    </xf>
    <xf numFmtId="165" fontId="5" fillId="0" borderId="10" xfId="0" applyNumberFormat="1" applyFont="1" applyBorder="1" applyAlignment="1">
      <alignment horizontal="center" vertical="center" wrapText="1"/>
    </xf>
    <xf numFmtId="165" fontId="5" fillId="0" borderId="11" xfId="0" applyNumberFormat="1" applyFont="1" applyBorder="1" applyAlignment="1">
      <alignment vertical="center" wrapText="1"/>
    </xf>
    <xf numFmtId="165" fontId="5" fillId="0" borderId="8" xfId="0" applyNumberFormat="1" applyFont="1" applyFill="1" applyBorder="1" applyAlignment="1">
      <alignment horizontal="left" wrapText="1"/>
    </xf>
    <xf numFmtId="165" fontId="5" fillId="0" borderId="0" xfId="0" applyNumberFormat="1" applyFont="1" applyFill="1" applyBorder="1" applyAlignment="1">
      <alignment horizontal="left" wrapText="1"/>
    </xf>
    <xf numFmtId="165" fontId="5" fillId="0" borderId="9" xfId="0" applyNumberFormat="1" applyFont="1" applyFill="1" applyBorder="1" applyAlignment="1">
      <alignment horizontal="left" wrapText="1"/>
    </xf>
    <xf numFmtId="165" fontId="2" fillId="0" borderId="0" xfId="0" applyNumberFormat="1" applyFont="1" applyFill="1" applyBorder="1" applyAlignment="1">
      <alignment wrapText="1"/>
    </xf>
    <xf numFmtId="166" fontId="2" fillId="0" borderId="1" xfId="1" applyNumberFormat="1" applyFont="1" applyFill="1" applyBorder="1" applyAlignment="1" applyProtection="1">
      <alignment wrapText="1"/>
      <protection locked="0"/>
    </xf>
    <xf numFmtId="166" fontId="2" fillId="3" borderId="1" xfId="1" applyNumberFormat="1" applyFont="1" applyFill="1" applyBorder="1" applyAlignment="1" applyProtection="1">
      <alignment wrapText="1"/>
      <protection locked="0"/>
    </xf>
    <xf numFmtId="166" fontId="2" fillId="0" borderId="12" xfId="1" applyNumberFormat="1" applyFont="1" applyFill="1" applyBorder="1" applyAlignment="1" applyProtection="1">
      <alignment wrapText="1"/>
      <protection locked="0"/>
    </xf>
    <xf numFmtId="166" fontId="5" fillId="0" borderId="1" xfId="1" applyNumberFormat="1" applyFont="1" applyFill="1" applyBorder="1" applyAlignment="1">
      <alignment wrapText="1"/>
    </xf>
    <xf numFmtId="0" fontId="2" fillId="9" borderId="1" xfId="0" applyNumberFormat="1" applyFont="1" applyFill="1" applyBorder="1" applyAlignment="1" applyProtection="1">
      <alignment wrapText="1"/>
      <protection hidden="1"/>
    </xf>
    <xf numFmtId="166" fontId="5" fillId="3" borderId="1" xfId="1" applyNumberFormat="1" applyFont="1" applyFill="1" applyBorder="1" applyAlignment="1">
      <alignment wrapText="1"/>
    </xf>
    <xf numFmtId="166" fontId="2" fillId="4" borderId="1" xfId="1" applyNumberFormat="1" applyFont="1" applyFill="1" applyBorder="1" applyAlignment="1" applyProtection="1">
      <alignment wrapText="1"/>
      <protection locked="0"/>
    </xf>
    <xf numFmtId="166" fontId="2" fillId="4" borderId="1" xfId="1" applyNumberFormat="1" applyFont="1" applyFill="1" applyBorder="1" applyAlignment="1">
      <alignment wrapText="1"/>
    </xf>
    <xf numFmtId="166" fontId="2" fillId="0" borderId="11" xfId="1" applyNumberFormat="1" applyFont="1" applyFill="1" applyBorder="1" applyAlignment="1" applyProtection="1">
      <alignment wrapText="1"/>
      <protection locked="0"/>
    </xf>
    <xf numFmtId="166" fontId="2" fillId="3" borderId="11" xfId="1" applyNumberFormat="1" applyFont="1" applyFill="1" applyBorder="1" applyAlignment="1" applyProtection="1">
      <alignment wrapText="1"/>
      <protection locked="0"/>
    </xf>
    <xf numFmtId="166" fontId="2" fillId="0" borderId="5" xfId="1" applyNumberFormat="1" applyFont="1" applyFill="1" applyBorder="1" applyAlignment="1" applyProtection="1">
      <alignment wrapText="1"/>
      <protection locked="0"/>
    </xf>
    <xf numFmtId="166" fontId="5" fillId="3" borderId="12" xfId="1" applyNumberFormat="1" applyFont="1" applyFill="1" applyBorder="1" applyAlignment="1">
      <alignment wrapText="1"/>
    </xf>
    <xf numFmtId="166" fontId="5" fillId="0" borderId="12" xfId="1" applyNumberFormat="1" applyFont="1" applyFill="1" applyBorder="1" applyAlignment="1">
      <alignment wrapText="1"/>
    </xf>
    <xf numFmtId="165" fontId="2" fillId="0" borderId="2" xfId="0" applyNumberFormat="1" applyFont="1" applyFill="1" applyBorder="1" applyAlignment="1">
      <alignment wrapText="1"/>
    </xf>
    <xf numFmtId="166" fontId="2" fillId="0" borderId="1" xfId="1" applyNumberFormat="1" applyFont="1" applyBorder="1" applyAlignment="1" applyProtection="1">
      <alignment wrapText="1"/>
      <protection locked="0"/>
    </xf>
    <xf numFmtId="166" fontId="5" fillId="0" borderId="1" xfId="1" applyNumberFormat="1" applyFont="1" applyFill="1" applyBorder="1" applyAlignment="1" applyProtection="1">
      <alignment wrapText="1"/>
      <protection locked="0"/>
    </xf>
    <xf numFmtId="166" fontId="5" fillId="0" borderId="14" xfId="1" applyNumberFormat="1" applyFont="1" applyFill="1" applyBorder="1" applyAlignment="1">
      <alignment wrapText="1"/>
    </xf>
    <xf numFmtId="165" fontId="2" fillId="0" borderId="6" xfId="0" applyNumberFormat="1" applyFont="1" applyBorder="1" applyAlignment="1">
      <alignment wrapText="1"/>
    </xf>
    <xf numFmtId="165" fontId="2" fillId="0" borderId="2" xfId="0" applyNumberFormat="1" applyFont="1" applyBorder="1" applyAlignment="1">
      <alignment wrapText="1"/>
    </xf>
    <xf numFmtId="165" fontId="4" fillId="0" borderId="0" xfId="0" applyNumberFormat="1" applyFont="1" applyFill="1" applyAlignment="1">
      <alignment wrapText="1"/>
    </xf>
    <xf numFmtId="165" fontId="5" fillId="2" borderId="1" xfId="0" applyNumberFormat="1" applyFont="1" applyFill="1" applyBorder="1" applyAlignment="1">
      <alignment wrapText="1"/>
    </xf>
    <xf numFmtId="165" fontId="5" fillId="3" borderId="1" xfId="0" applyNumberFormat="1" applyFont="1" applyFill="1" applyBorder="1" applyAlignment="1">
      <alignment horizontal="center" wrapText="1"/>
    </xf>
    <xf numFmtId="165" fontId="5" fillId="0" borderId="1" xfId="0" applyNumberFormat="1" applyFont="1" applyBorder="1" applyAlignment="1">
      <alignment horizontal="center" wrapText="1"/>
    </xf>
    <xf numFmtId="165" fontId="5" fillId="0" borderId="1" xfId="0" applyNumberFormat="1" applyFont="1" applyFill="1" applyBorder="1" applyAlignment="1">
      <alignment horizontal="center" wrapText="1"/>
    </xf>
    <xf numFmtId="165" fontId="5" fillId="0" borderId="6" xfId="0" applyNumberFormat="1" applyFont="1" applyFill="1" applyBorder="1" applyAlignment="1">
      <alignment wrapText="1"/>
    </xf>
    <xf numFmtId="166" fontId="5" fillId="0" borderId="0" xfId="1" applyNumberFormat="1" applyFont="1" applyFill="1" applyBorder="1" applyAlignment="1">
      <alignment wrapText="1"/>
    </xf>
    <xf numFmtId="166" fontId="2" fillId="3" borderId="1" xfId="1" applyNumberFormat="1" applyFont="1" applyFill="1" applyBorder="1" applyAlignment="1">
      <alignment wrapText="1"/>
    </xf>
    <xf numFmtId="165" fontId="2" fillId="4" borderId="0" xfId="0" applyNumberFormat="1" applyFont="1" applyFill="1" applyAlignment="1" applyProtection="1">
      <alignment wrapText="1"/>
      <protection locked="0"/>
    </xf>
    <xf numFmtId="165" fontId="2" fillId="0" borderId="0" xfId="0" applyNumberFormat="1" applyFont="1" applyAlignment="1" applyProtection="1">
      <alignment wrapText="1"/>
      <protection locked="0"/>
    </xf>
    <xf numFmtId="166" fontId="2" fillId="3" borderId="10" xfId="1" applyNumberFormat="1" applyFont="1" applyFill="1" applyBorder="1" applyAlignment="1">
      <alignment wrapText="1"/>
    </xf>
    <xf numFmtId="165" fontId="5" fillId="5" borderId="1" xfId="0" applyNumberFormat="1" applyFont="1" applyFill="1" applyBorder="1" applyAlignment="1">
      <alignment wrapText="1"/>
    </xf>
    <xf numFmtId="165" fontId="5" fillId="6" borderId="1" xfId="0" applyNumberFormat="1" applyFont="1" applyFill="1" applyBorder="1" applyAlignment="1">
      <alignment wrapText="1"/>
    </xf>
    <xf numFmtId="165" fontId="5" fillId="4" borderId="1" xfId="0" applyNumberFormat="1" applyFont="1" applyFill="1" applyBorder="1" applyAlignment="1">
      <alignment wrapText="1"/>
    </xf>
    <xf numFmtId="165" fontId="5" fillId="0" borderId="13" xfId="0" applyNumberFormat="1" applyFont="1" applyFill="1" applyBorder="1" applyAlignment="1">
      <alignment wrapText="1"/>
    </xf>
    <xf numFmtId="165" fontId="2" fillId="4" borderId="1" xfId="0" applyNumberFormat="1" applyFont="1" applyFill="1" applyBorder="1" applyAlignment="1" applyProtection="1">
      <alignment wrapText="1"/>
      <protection locked="0"/>
    </xf>
    <xf numFmtId="166" fontId="2" fillId="3" borderId="10" xfId="1" applyNumberFormat="1" applyFont="1" applyFill="1" applyBorder="1" applyAlignment="1" applyProtection="1">
      <alignment wrapText="1"/>
      <protection locked="0"/>
    </xf>
    <xf numFmtId="166" fontId="2" fillId="0" borderId="10" xfId="1" applyNumberFormat="1" applyFont="1" applyFill="1" applyBorder="1" applyAlignment="1" applyProtection="1">
      <alignment wrapText="1"/>
      <protection locked="0"/>
    </xf>
    <xf numFmtId="165" fontId="5" fillId="0" borderId="0" xfId="0" applyNumberFormat="1" applyFont="1" applyAlignment="1">
      <alignment vertical="center" wrapText="1"/>
    </xf>
    <xf numFmtId="165" fontId="5" fillId="3" borderId="1" xfId="0" applyNumberFormat="1" applyFont="1" applyFill="1" applyBorder="1" applyAlignment="1">
      <alignment wrapText="1"/>
    </xf>
    <xf numFmtId="165" fontId="5" fillId="0" borderId="0" xfId="0" applyNumberFormat="1" applyFont="1" applyFill="1" applyAlignment="1">
      <alignment wrapText="1"/>
    </xf>
    <xf numFmtId="165" fontId="9" fillId="0" borderId="0" xfId="0" applyNumberFormat="1" applyFont="1" applyFill="1" applyAlignment="1">
      <alignment wrapText="1"/>
    </xf>
    <xf numFmtId="9" fontId="5" fillId="0" borderId="11" xfId="0" applyNumberFormat="1" applyFont="1" applyFill="1" applyBorder="1" applyAlignment="1">
      <alignment horizontal="center" wrapText="1"/>
    </xf>
    <xf numFmtId="165" fontId="5" fillId="0" borderId="0" xfId="0" applyNumberFormat="1" applyFont="1" applyBorder="1" applyAlignment="1">
      <alignment vertical="center" wrapText="1"/>
    </xf>
    <xf numFmtId="165" fontId="2" fillId="0" borderId="0" xfId="0" applyNumberFormat="1" applyFont="1" applyAlignment="1">
      <alignment vertical="center" wrapText="1"/>
    </xf>
    <xf numFmtId="0" fontId="14" fillId="0" borderId="11" xfId="0" applyFont="1" applyFill="1" applyBorder="1" applyAlignment="1" applyProtection="1">
      <alignment wrapText="1"/>
      <protection locked="0"/>
    </xf>
    <xf numFmtId="0" fontId="14" fillId="0" borderId="7" xfId="0" applyFont="1" applyBorder="1" applyAlignment="1" applyProtection="1">
      <alignment wrapText="1"/>
      <protection locked="0"/>
    </xf>
    <xf numFmtId="0" fontId="14" fillId="0" borderId="11" xfId="0" applyFont="1" applyBorder="1" applyAlignment="1" applyProtection="1">
      <alignment wrapText="1"/>
      <protection locked="0"/>
    </xf>
    <xf numFmtId="166" fontId="14" fillId="0" borderId="11" xfId="1" applyNumberFormat="1" applyFont="1" applyBorder="1" applyAlignment="1" applyProtection="1">
      <alignment wrapText="1"/>
      <protection locked="0"/>
    </xf>
    <xf numFmtId="0" fontId="14" fillId="0" borderId="1" xfId="0" applyFont="1" applyFill="1" applyBorder="1" applyAlignment="1" applyProtection="1">
      <alignment wrapText="1"/>
      <protection locked="0"/>
    </xf>
    <xf numFmtId="0" fontId="14" fillId="0" borderId="14" xfId="0" applyFont="1" applyBorder="1" applyAlignment="1" applyProtection="1">
      <alignment wrapText="1"/>
      <protection locked="0"/>
    </xf>
    <xf numFmtId="170" fontId="2" fillId="0" borderId="1" xfId="0" applyNumberFormat="1" applyFont="1" applyBorder="1" applyAlignment="1" applyProtection="1">
      <alignment horizontal="left" vertical="center" wrapText="1"/>
      <protection locked="0"/>
    </xf>
    <xf numFmtId="170" fontId="2" fillId="3" borderId="1" xfId="0" applyNumberFormat="1" applyFont="1" applyFill="1" applyBorder="1" applyAlignment="1" applyProtection="1">
      <alignment horizontal="left" vertical="center" wrapText="1"/>
      <protection locked="0"/>
    </xf>
    <xf numFmtId="170" fontId="2" fillId="3" borderId="1" xfId="0" applyNumberFormat="1" applyFont="1" applyFill="1" applyBorder="1" applyAlignment="1" applyProtection="1">
      <alignment horizontal="left" vertical="center" wrapText="1"/>
      <protection hidden="1"/>
    </xf>
    <xf numFmtId="0" fontId="2"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wrapText="1"/>
      <protection locked="0"/>
    </xf>
    <xf numFmtId="0" fontId="14" fillId="0" borderId="0" xfId="0" applyFont="1" applyFill="1" applyAlignment="1" applyProtection="1">
      <alignment wrapText="1"/>
      <protection hidden="1"/>
    </xf>
    <xf numFmtId="0" fontId="20" fillId="0" borderId="0" xfId="0" applyFont="1" applyProtection="1"/>
    <xf numFmtId="0" fontId="14" fillId="0" borderId="0" xfId="0" applyFont="1"/>
    <xf numFmtId="0" fontId="14" fillId="0" borderId="18" xfId="0" applyFont="1" applyBorder="1" applyProtection="1">
      <protection hidden="1"/>
    </xf>
    <xf numFmtId="0" fontId="14" fillId="0" borderId="0" xfId="0" applyFont="1" applyBorder="1" applyProtection="1">
      <protection hidden="1"/>
    </xf>
    <xf numFmtId="0" fontId="14" fillId="0" borderId="19" xfId="0" applyFont="1" applyBorder="1" applyProtection="1">
      <protection hidden="1"/>
    </xf>
    <xf numFmtId="0" fontId="14" fillId="0" borderId="18" xfId="0" applyFont="1" applyBorder="1"/>
    <xf numFmtId="0" fontId="14" fillId="0" borderId="0" xfId="0" applyFont="1" applyBorder="1"/>
    <xf numFmtId="0" fontId="14" fillId="0" borderId="19" xfId="0" applyFont="1" applyBorder="1"/>
    <xf numFmtId="0" fontId="2" fillId="0" borderId="0" xfId="0" applyFont="1" applyFill="1" applyAlignment="1" applyProtection="1">
      <alignment vertical="top"/>
    </xf>
    <xf numFmtId="0" fontId="2" fillId="0" borderId="0" xfId="0" applyFont="1" applyAlignment="1" applyProtection="1">
      <alignment vertical="top" wrapText="1"/>
    </xf>
    <xf numFmtId="0" fontId="2" fillId="0" borderId="0" xfId="0" applyFont="1" applyAlignment="1">
      <alignment vertical="top"/>
    </xf>
    <xf numFmtId="0" fontId="2" fillId="0" borderId="0" xfId="0" applyFont="1" applyAlignment="1" applyProtection="1">
      <alignment vertical="top"/>
    </xf>
    <xf numFmtId="0" fontId="14" fillId="0" borderId="0" xfId="0" applyFont="1" applyAlignment="1">
      <alignment vertical="top"/>
    </xf>
    <xf numFmtId="0" fontId="14" fillId="0" borderId="0" xfId="0" applyFont="1" applyAlignment="1" applyProtection="1">
      <alignment vertical="top" wrapText="1"/>
    </xf>
    <xf numFmtId="0" fontId="4" fillId="0" borderId="0" xfId="0" applyFont="1" applyAlignment="1" applyProtection="1">
      <alignment vertical="top"/>
    </xf>
    <xf numFmtId="0" fontId="14" fillId="0" borderId="0" xfId="0" applyFont="1" applyAlignment="1">
      <alignment horizontal="left" vertical="top"/>
    </xf>
    <xf numFmtId="0" fontId="14" fillId="0" borderId="0" xfId="0" applyFont="1" applyFill="1" applyAlignment="1" applyProtection="1">
      <alignment vertical="top"/>
    </xf>
    <xf numFmtId="0" fontId="2" fillId="0" borderId="0" xfId="0" quotePrefix="1" applyFont="1" applyAlignment="1" applyProtection="1">
      <alignment vertical="top"/>
    </xf>
    <xf numFmtId="0" fontId="14" fillId="0" borderId="0" xfId="0" applyFont="1" applyAlignment="1" applyProtection="1">
      <alignment horizontal="left" vertical="top" wrapText="1"/>
    </xf>
    <xf numFmtId="165" fontId="5" fillId="5" borderId="1" xfId="0" applyNumberFormat="1" applyFont="1" applyFill="1" applyBorder="1" applyAlignment="1">
      <alignment vertical="top" wrapText="1"/>
    </xf>
    <xf numFmtId="165" fontId="3" fillId="2" borderId="5" xfId="0" applyNumberFormat="1" applyFont="1" applyFill="1" applyBorder="1" applyAlignment="1">
      <alignment vertical="center" wrapText="1"/>
    </xf>
    <xf numFmtId="165" fontId="3" fillId="2" borderId="6" xfId="0" applyNumberFormat="1" applyFont="1" applyFill="1" applyBorder="1" applyAlignment="1">
      <alignment vertical="center" wrapText="1"/>
    </xf>
    <xf numFmtId="165" fontId="3" fillId="2" borderId="7" xfId="0" applyNumberFormat="1" applyFont="1" applyFill="1" applyBorder="1" applyAlignment="1">
      <alignment vertical="center" wrapText="1"/>
    </xf>
    <xf numFmtId="165" fontId="5" fillId="5" borderId="10" xfId="0" applyNumberFormat="1" applyFont="1" applyFill="1" applyBorder="1" applyAlignment="1">
      <alignment horizontal="center" vertical="top" wrapText="1"/>
    </xf>
    <xf numFmtId="166" fontId="2" fillId="3" borderId="10" xfId="1" applyNumberFormat="1" applyFont="1" applyFill="1" applyBorder="1" applyAlignment="1" applyProtection="1">
      <alignment horizontal="center" wrapText="1"/>
      <protection locked="0"/>
    </xf>
    <xf numFmtId="166" fontId="2" fillId="0" borderId="10" xfId="1" applyNumberFormat="1" applyFont="1" applyFill="1" applyBorder="1" applyAlignment="1" applyProtection="1">
      <alignment horizontal="center" wrapText="1"/>
      <protection locked="0"/>
    </xf>
    <xf numFmtId="165" fontId="14" fillId="0" borderId="10" xfId="0" applyNumberFormat="1" applyFont="1" applyBorder="1" applyAlignment="1" applyProtection="1">
      <alignment horizontal="center" wrapText="1"/>
      <protection locked="0"/>
    </xf>
    <xf numFmtId="165" fontId="2" fillId="5" borderId="6" xfId="0" applyNumberFormat="1" applyFont="1" applyFill="1" applyBorder="1" applyAlignment="1">
      <alignment horizontal="left" vertical="top" wrapText="1"/>
    </xf>
    <xf numFmtId="165" fontId="2" fillId="5" borderId="3" xfId="0" applyNumberFormat="1" applyFont="1" applyFill="1" applyBorder="1" applyAlignment="1">
      <alignment horizontal="left" vertical="top" wrapText="1"/>
    </xf>
    <xf numFmtId="0" fontId="14" fillId="0" borderId="0" xfId="0" applyFont="1" applyAlignment="1" applyProtection="1">
      <protection hidden="1"/>
    </xf>
    <xf numFmtId="0" fontId="20" fillId="0" borderId="0" xfId="0" applyFont="1" applyFill="1" applyBorder="1" applyAlignment="1" applyProtection="1">
      <alignment vertical="center"/>
      <protection hidden="1"/>
    </xf>
    <xf numFmtId="0" fontId="14" fillId="0" borderId="0" xfId="0" applyFont="1" applyFill="1" applyBorder="1" applyProtection="1">
      <protection hidden="1"/>
    </xf>
    <xf numFmtId="0" fontId="8" fillId="0" borderId="0" xfId="0" applyFont="1" applyFill="1" applyBorder="1" applyAlignment="1" applyProtection="1">
      <alignment horizontal="center" wrapText="1"/>
      <protection hidden="1"/>
    </xf>
    <xf numFmtId="0" fontId="17" fillId="0" borderId="0" xfId="0" applyFont="1" applyFill="1" applyBorder="1" applyAlignment="1" applyProtection="1">
      <alignment wrapText="1"/>
      <protection hidden="1"/>
    </xf>
    <xf numFmtId="0" fontId="3" fillId="0" borderId="0" xfId="0"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20" fillId="10" borderId="13" xfId="0" applyFont="1" applyFill="1" applyBorder="1" applyAlignment="1" applyProtection="1">
      <alignment horizontal="center" vertical="center"/>
      <protection hidden="1"/>
    </xf>
    <xf numFmtId="0" fontId="20" fillId="10" borderId="14" xfId="0" applyFont="1" applyFill="1" applyBorder="1" applyAlignment="1" applyProtection="1">
      <alignment horizontal="center" vertical="center"/>
      <protection hidden="1"/>
    </xf>
    <xf numFmtId="0" fontId="14" fillId="0" borderId="0" xfId="0" applyFont="1" applyFill="1" applyAlignment="1" applyProtection="1">
      <alignment horizontal="left" vertical="top" wrapText="1"/>
    </xf>
    <xf numFmtId="0" fontId="14" fillId="0" borderId="0" xfId="0" applyFont="1" applyAlignment="1" applyProtection="1">
      <alignment horizontal="left" wrapText="1"/>
      <protection hidden="1"/>
    </xf>
    <xf numFmtId="0" fontId="14" fillId="0" borderId="0" xfId="0" applyFont="1" applyFill="1" applyAlignment="1" applyProtection="1">
      <alignment horizontal="left" wrapText="1"/>
      <protection hidden="1"/>
    </xf>
    <xf numFmtId="0" fontId="3" fillId="2" borderId="10" xfId="0" applyFont="1" applyFill="1" applyBorder="1" applyAlignment="1" applyProtection="1">
      <alignment horizontal="center"/>
    </xf>
    <xf numFmtId="0" fontId="2" fillId="0" borderId="0" xfId="0" applyFont="1" applyFill="1" applyAlignment="1" applyProtection="1">
      <alignment horizontal="left" wrapText="1"/>
      <protection hidden="1"/>
    </xf>
    <xf numFmtId="0" fontId="2"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3" fillId="2" borderId="11" xfId="0" applyFont="1" applyFill="1" applyBorder="1" applyAlignment="1" applyProtection="1">
      <alignment horizontal="center"/>
    </xf>
    <xf numFmtId="0" fontId="2" fillId="0" borderId="0" xfId="0" applyFont="1" applyAlignment="1" applyProtection="1">
      <alignment horizontal="left" vertical="top" wrapText="1"/>
    </xf>
    <xf numFmtId="0" fontId="14" fillId="0" borderId="15" xfId="0" applyFont="1" applyBorder="1" applyAlignment="1" applyProtection="1">
      <alignment horizontal="left" wrapText="1"/>
    </xf>
    <xf numFmtId="0" fontId="14" fillId="0" borderId="16" xfId="0" applyFont="1" applyBorder="1" applyAlignment="1" applyProtection="1">
      <alignment horizontal="left" wrapText="1"/>
    </xf>
    <xf numFmtId="0" fontId="14" fillId="0" borderId="17" xfId="0" applyFont="1" applyBorder="1" applyAlignment="1" applyProtection="1">
      <alignment horizontal="left" wrapText="1"/>
    </xf>
    <xf numFmtId="0" fontId="14" fillId="0" borderId="18"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19" xfId="0" applyFont="1" applyBorder="1" applyAlignment="1" applyProtection="1">
      <alignment horizontal="left" wrapText="1"/>
    </xf>
    <xf numFmtId="0" fontId="14" fillId="0" borderId="0" xfId="0" applyFont="1" applyAlignment="1">
      <alignment horizontal="left" wrapText="1"/>
    </xf>
    <xf numFmtId="0" fontId="3" fillId="10" borderId="13" xfId="0" applyFont="1" applyFill="1" applyBorder="1" applyAlignment="1" applyProtection="1">
      <alignment horizontal="center" vertical="center"/>
      <protection hidden="1"/>
    </xf>
    <xf numFmtId="0" fontId="3" fillId="10" borderId="14" xfId="0" applyFont="1" applyFill="1" applyBorder="1" applyAlignment="1" applyProtection="1">
      <alignment horizontal="center" vertical="center"/>
      <protection hidden="1"/>
    </xf>
    <xf numFmtId="165" fontId="2" fillId="0" borderId="1" xfId="0" applyNumberFormat="1" applyFont="1" applyBorder="1" applyAlignment="1" applyProtection="1">
      <alignment horizontal="left" wrapText="1"/>
      <protection locked="0"/>
    </xf>
    <xf numFmtId="165" fontId="5" fillId="6" borderId="1" xfId="0" applyNumberFormat="1" applyFont="1" applyFill="1" applyBorder="1" applyAlignment="1">
      <alignment horizontal="left" wrapText="1"/>
    </xf>
    <xf numFmtId="165" fontId="3" fillId="7" borderId="1" xfId="0" applyNumberFormat="1" applyFont="1" applyFill="1" applyBorder="1" applyAlignment="1">
      <alignment horizontal="left" wrapText="1"/>
    </xf>
    <xf numFmtId="165" fontId="2" fillId="0" borderId="2" xfId="0" applyNumberFormat="1" applyFont="1" applyBorder="1" applyAlignment="1">
      <alignment horizontal="left" vertical="top" wrapText="1"/>
    </xf>
    <xf numFmtId="165" fontId="2" fillId="0" borderId="3" xfId="0" applyNumberFormat="1" applyFont="1" applyBorder="1" applyAlignment="1">
      <alignment horizontal="left" vertical="top" wrapText="1"/>
    </xf>
    <xf numFmtId="165" fontId="2" fillId="0" borderId="4" xfId="0" applyNumberFormat="1" applyFont="1" applyBorder="1" applyAlignment="1">
      <alignment horizontal="left" vertical="top" wrapText="1"/>
    </xf>
    <xf numFmtId="166" fontId="2" fillId="5" borderId="1" xfId="1" applyNumberFormat="1" applyFont="1" applyFill="1" applyBorder="1" applyAlignment="1">
      <alignment horizontal="center" wrapText="1"/>
    </xf>
    <xf numFmtId="165" fontId="5" fillId="0" borderId="1" xfId="0" applyNumberFormat="1" applyFont="1" applyFill="1" applyBorder="1" applyAlignment="1">
      <alignment horizontal="left" wrapText="1"/>
    </xf>
    <xf numFmtId="165" fontId="5" fillId="0" borderId="1" xfId="0" applyNumberFormat="1" applyFont="1" applyBorder="1" applyAlignment="1">
      <alignment horizontal="center" wrapText="1"/>
    </xf>
    <xf numFmtId="165" fontId="5" fillId="2" borderId="10" xfId="0" applyNumberFormat="1" applyFont="1" applyFill="1" applyBorder="1" applyAlignment="1">
      <alignment horizontal="left" wrapText="1"/>
    </xf>
    <xf numFmtId="165" fontId="2" fillId="2" borderId="8" xfId="0" applyNumberFormat="1" applyFont="1" applyFill="1" applyBorder="1" applyAlignment="1">
      <alignment horizontal="center" vertical="top" wrapText="1"/>
    </xf>
    <xf numFmtId="165" fontId="2" fillId="2" borderId="0"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wrapText="1"/>
    </xf>
    <xf numFmtId="165" fontId="5" fillId="2" borderId="2" xfId="0" applyNumberFormat="1" applyFont="1" applyFill="1" applyBorder="1" applyAlignment="1">
      <alignment horizontal="left" wrapText="1"/>
    </xf>
    <xf numFmtId="165" fontId="5" fillId="2" borderId="3" xfId="0" applyNumberFormat="1" applyFont="1" applyFill="1" applyBorder="1" applyAlignment="1">
      <alignment horizontal="left" wrapText="1"/>
    </xf>
    <xf numFmtId="165" fontId="5" fillId="2" borderId="4" xfId="0" applyNumberFormat="1" applyFont="1" applyFill="1" applyBorder="1" applyAlignment="1">
      <alignment horizontal="left" wrapText="1"/>
    </xf>
    <xf numFmtId="165" fontId="5" fillId="2" borderId="5" xfId="0" applyNumberFormat="1" applyFont="1" applyFill="1" applyBorder="1" applyAlignment="1">
      <alignment horizontal="left" wrapText="1"/>
    </xf>
    <xf numFmtId="165" fontId="5" fillId="2" borderId="6" xfId="0" applyNumberFormat="1" applyFont="1" applyFill="1" applyBorder="1" applyAlignment="1">
      <alignment horizontal="left" wrapText="1"/>
    </xf>
    <xf numFmtId="165" fontId="5" fillId="2" borderId="7" xfId="0" applyNumberFormat="1" applyFont="1" applyFill="1" applyBorder="1" applyAlignment="1">
      <alignment horizontal="left" wrapText="1"/>
    </xf>
    <xf numFmtId="165" fontId="2" fillId="0" borderId="1" xfId="0" applyNumberFormat="1" applyFont="1" applyBorder="1" applyAlignment="1">
      <alignment horizontal="left" wrapText="1"/>
    </xf>
    <xf numFmtId="165" fontId="2" fillId="0" borderId="1" xfId="0" applyNumberFormat="1" applyFont="1" applyFill="1" applyBorder="1" applyAlignment="1">
      <alignment horizontal="left" vertical="top" wrapText="1"/>
    </xf>
    <xf numFmtId="165" fontId="5" fillId="5" borderId="1" xfId="0" applyNumberFormat="1" applyFont="1" applyFill="1" applyBorder="1" applyAlignment="1">
      <alignment horizontal="left" wrapText="1"/>
    </xf>
    <xf numFmtId="166" fontId="6" fillId="5" borderId="1" xfId="1" applyNumberFormat="1" applyFont="1" applyFill="1" applyBorder="1" applyAlignment="1">
      <alignment horizontal="center" wrapText="1"/>
    </xf>
    <xf numFmtId="165" fontId="5" fillId="2" borderId="1" xfId="0" applyNumberFormat="1" applyFont="1" applyFill="1" applyBorder="1" applyAlignment="1">
      <alignment horizontal="left" wrapText="1"/>
    </xf>
    <xf numFmtId="165" fontId="5" fillId="6" borderId="12" xfId="0" applyNumberFormat="1" applyFont="1" applyFill="1" applyBorder="1" applyAlignment="1">
      <alignment horizontal="left" wrapText="1"/>
    </xf>
    <xf numFmtId="165" fontId="5" fillId="5" borderId="12" xfId="0" applyNumberFormat="1" applyFont="1" applyFill="1" applyBorder="1" applyAlignment="1">
      <alignment horizontal="left" wrapText="1"/>
    </xf>
    <xf numFmtId="165" fontId="5" fillId="5" borderId="13" xfId="0" applyNumberFormat="1" applyFont="1" applyFill="1" applyBorder="1" applyAlignment="1">
      <alignment horizontal="left" wrapText="1"/>
    </xf>
    <xf numFmtId="165" fontId="5" fillId="5" borderId="14" xfId="0" applyNumberFormat="1" applyFont="1" applyFill="1" applyBorder="1" applyAlignment="1">
      <alignment horizontal="left" wrapText="1"/>
    </xf>
    <xf numFmtId="165" fontId="16" fillId="2" borderId="1" xfId="0" applyNumberFormat="1" applyFont="1" applyFill="1" applyBorder="1" applyAlignment="1">
      <alignment horizontal="center" vertical="center" wrapText="1"/>
    </xf>
    <xf numFmtId="165" fontId="5" fillId="5" borderId="2" xfId="0" applyNumberFormat="1" applyFont="1" applyFill="1" applyBorder="1" applyAlignment="1">
      <alignment horizontal="left" wrapText="1"/>
    </xf>
    <xf numFmtId="165" fontId="5" fillId="5" borderId="3" xfId="0" applyNumberFormat="1" applyFont="1" applyFill="1" applyBorder="1" applyAlignment="1">
      <alignment horizontal="left" wrapText="1"/>
    </xf>
    <xf numFmtId="165" fontId="5" fillId="5" borderId="4" xfId="0" applyNumberFormat="1" applyFont="1" applyFill="1" applyBorder="1" applyAlignment="1">
      <alignment horizontal="left" wrapText="1"/>
    </xf>
    <xf numFmtId="165" fontId="3" fillId="2" borderId="2"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2" fillId="5" borderId="8" xfId="0" applyNumberFormat="1" applyFont="1" applyFill="1" applyBorder="1" applyAlignment="1">
      <alignment horizontal="left" vertical="top" wrapText="1"/>
    </xf>
    <xf numFmtId="165" fontId="2" fillId="5" borderId="0" xfId="0" applyNumberFormat="1" applyFont="1" applyFill="1" applyBorder="1" applyAlignment="1">
      <alignment horizontal="left" vertical="top" wrapText="1"/>
    </xf>
    <xf numFmtId="165" fontId="2" fillId="5" borderId="9" xfId="0" applyNumberFormat="1" applyFont="1" applyFill="1" applyBorder="1" applyAlignment="1">
      <alignment horizontal="left" vertical="top" wrapText="1"/>
    </xf>
    <xf numFmtId="165" fontId="2" fillId="5" borderId="2" xfId="0" applyNumberFormat="1" applyFont="1" applyFill="1" applyBorder="1" applyAlignment="1">
      <alignment horizontal="left" vertical="top" wrapText="1"/>
    </xf>
    <xf numFmtId="165" fontId="2" fillId="5" borderId="3" xfId="0" applyNumberFormat="1" applyFont="1" applyFill="1" applyBorder="1" applyAlignment="1">
      <alignment horizontal="left" vertical="top" wrapText="1"/>
    </xf>
    <xf numFmtId="165" fontId="2" fillId="5" borderId="4" xfId="0" applyNumberFormat="1" applyFont="1" applyFill="1" applyBorder="1" applyAlignment="1">
      <alignment horizontal="left" vertical="top" wrapText="1"/>
    </xf>
    <xf numFmtId="165" fontId="5" fillId="5" borderId="12" xfId="0" applyNumberFormat="1" applyFont="1" applyFill="1" applyBorder="1" applyAlignment="1">
      <alignment horizontal="left"/>
    </xf>
    <xf numFmtId="165" fontId="5" fillId="5" borderId="13" xfId="0" applyNumberFormat="1" applyFont="1" applyFill="1" applyBorder="1" applyAlignment="1">
      <alignment horizontal="left"/>
    </xf>
    <xf numFmtId="165" fontId="5" fillId="5" borderId="14" xfId="0" applyNumberFormat="1" applyFont="1" applyFill="1" applyBorder="1" applyAlignment="1">
      <alignment horizontal="left"/>
    </xf>
    <xf numFmtId="169" fontId="5" fillId="6" borderId="12" xfId="0" applyNumberFormat="1" applyFont="1" applyFill="1" applyBorder="1" applyAlignment="1" applyProtection="1">
      <alignment horizontal="right" vertical="center" wrapText="1"/>
      <protection hidden="1"/>
    </xf>
    <xf numFmtId="169" fontId="5" fillId="6" borderId="13" xfId="0" applyNumberFormat="1" applyFont="1" applyFill="1" applyBorder="1" applyAlignment="1" applyProtection="1">
      <alignment horizontal="right" vertical="center" wrapText="1"/>
      <protection hidden="1"/>
    </xf>
    <xf numFmtId="169" fontId="5" fillId="6" borderId="14" xfId="0" applyNumberFormat="1" applyFont="1" applyFill="1" applyBorder="1" applyAlignment="1" applyProtection="1">
      <alignment horizontal="right" vertical="center" wrapText="1"/>
      <protection hidden="1"/>
    </xf>
    <xf numFmtId="166" fontId="14" fillId="0" borderId="12" xfId="1" applyNumberFormat="1" applyFont="1" applyBorder="1" applyAlignment="1" applyProtection="1">
      <alignment wrapText="1"/>
      <protection locked="0"/>
    </xf>
    <xf numFmtId="166" fontId="14" fillId="0" borderId="14" xfId="1" applyNumberFormat="1" applyFont="1" applyBorder="1" applyAlignment="1" applyProtection="1">
      <alignment wrapText="1"/>
      <protection locked="0"/>
    </xf>
    <xf numFmtId="165" fontId="5" fillId="5" borderId="12" xfId="0" applyNumberFormat="1" applyFont="1" applyFill="1" applyBorder="1" applyAlignment="1" applyProtection="1">
      <alignment horizontal="center" vertical="center" wrapText="1"/>
      <protection hidden="1"/>
    </xf>
    <xf numFmtId="165" fontId="5" fillId="5" borderId="14" xfId="0" applyNumberFormat="1"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protection hidden="1"/>
    </xf>
    <xf numFmtId="0" fontId="15" fillId="2" borderId="13" xfId="0" applyFont="1" applyFill="1" applyBorder="1" applyAlignment="1" applyProtection="1">
      <alignment horizontal="center"/>
      <protection hidden="1"/>
    </xf>
    <xf numFmtId="0" fontId="15" fillId="2" borderId="14" xfId="0" applyFont="1" applyFill="1" applyBorder="1" applyAlignment="1" applyProtection="1">
      <alignment horizontal="center"/>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2" fillId="0" borderId="0" xfId="0" applyFont="1" applyAlignment="1" applyProtection="1">
      <alignment horizontal="left" wrapText="1"/>
      <protection hidden="1"/>
    </xf>
  </cellXfs>
  <cellStyles count="16">
    <cellStyle name="Comma" xfId="15" builtinId="3"/>
    <cellStyle name="Comma 2" xfId="2" xr:uid="{00000000-0005-0000-0000-000001000000}"/>
    <cellStyle name="Comma 2 4" xfId="3" xr:uid="{00000000-0005-0000-0000-000002000000}"/>
    <cellStyle name="Currency" xfId="1" builtinId="4"/>
    <cellStyle name="Currency 2" xfId="4" xr:uid="{00000000-0005-0000-0000-000004000000}"/>
    <cellStyle name="Currency 2 2" xfId="5" xr:uid="{00000000-0005-0000-0000-000005000000}"/>
    <cellStyle name="Currency 2 3" xfId="6" xr:uid="{00000000-0005-0000-0000-000006000000}"/>
    <cellStyle name="Currency 2 5" xfId="7" xr:uid="{00000000-0005-0000-0000-000007000000}"/>
    <cellStyle name="Currency 3" xfId="8" xr:uid="{00000000-0005-0000-0000-000008000000}"/>
    <cellStyle name="Currency 6" xfId="9" xr:uid="{00000000-0005-0000-0000-000009000000}"/>
    <cellStyle name="Line 4" xfId="10" xr:uid="{00000000-0005-0000-0000-00000A000000}"/>
    <cellStyle name="Normal" xfId="0" builtinId="0"/>
    <cellStyle name="Normal 2" xfId="11" xr:uid="{00000000-0005-0000-0000-00000C000000}"/>
    <cellStyle name="Normal 2 2" xfId="12" xr:uid="{00000000-0005-0000-0000-00000D000000}"/>
    <cellStyle name="Normal 3" xfId="13" xr:uid="{00000000-0005-0000-0000-00000E000000}"/>
    <cellStyle name="Percent 2" xfId="14" xr:uid="{00000000-0005-0000-0000-00000F000000}"/>
  </cellStyles>
  <dxfs count="0"/>
  <tableStyles count="0" defaultTableStyle="TableStyleMedium2" defaultPivotStyle="PivotStyleLight16"/>
  <colors>
    <mruColors>
      <color rgb="FF737984"/>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16</xdr:row>
      <xdr:rowOff>22860</xdr:rowOff>
    </xdr:from>
    <xdr:to>
      <xdr:col>10</xdr:col>
      <xdr:colOff>590550</xdr:colOff>
      <xdr:row>17</xdr:row>
      <xdr:rowOff>152400</xdr:rowOff>
    </xdr:to>
    <xdr:pic>
      <xdr:nvPicPr>
        <xdr:cNvPr id="3" name="Picture 2">
          <a:extLst>
            <a:ext uri="{FF2B5EF4-FFF2-40B4-BE49-F238E27FC236}">
              <a16:creationId xmlns:a16="http://schemas.microsoft.com/office/drawing/2014/main" id="{36DC3299-BC9B-48B3-864B-839A05D97BCF}"/>
            </a:ext>
          </a:extLst>
        </xdr:cNvPr>
        <xdr:cNvPicPr>
          <a:picLocks noChangeAspect="1"/>
        </xdr:cNvPicPr>
      </xdr:nvPicPr>
      <xdr:blipFill rotWithShape="1">
        <a:blip xmlns:r="http://schemas.openxmlformats.org/officeDocument/2006/relationships" r:embed="rId1"/>
        <a:srcRect l="2738" t="89832" r="76135" b="6763"/>
        <a:stretch/>
      </xdr:blipFill>
      <xdr:spPr bwMode="auto">
        <a:xfrm>
          <a:off x="838200" y="2484120"/>
          <a:ext cx="5753100" cy="304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v3.prtranslation.com\Projects\Users\epb\Desktop\WORKING%20DOCS\NEW%202017-03-04\buds%20from%20Jose\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rv3.prtranslation.com\Projects\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4"/>
  <sheetViews>
    <sheetView showGridLines="0" tabSelected="1" zoomScaleNormal="100" workbookViewId="0"/>
  </sheetViews>
  <sheetFormatPr defaultColWidth="9.109375" defaultRowHeight="13.8" x14ac:dyDescent="0.25"/>
  <cols>
    <col min="1" max="1" width="5.5546875" style="25" customWidth="1"/>
    <col min="2" max="15" width="9.109375" style="25"/>
    <col min="16" max="16" width="10" style="25" customWidth="1"/>
    <col min="17" max="17" width="9.109375" style="25"/>
    <col min="18" max="18" width="9.109375" style="32"/>
    <col min="19" max="16384" width="9.109375" style="25"/>
  </cols>
  <sheetData>
    <row r="1" spans="2:18" x14ac:dyDescent="0.25">
      <c r="B1" s="150" t="s">
        <v>127</v>
      </c>
    </row>
    <row r="2" spans="2:18" ht="26.4" customHeight="1" x14ac:dyDescent="0.25">
      <c r="B2" s="186" t="s">
        <v>175</v>
      </c>
      <c r="C2" s="187"/>
      <c r="D2" s="187"/>
      <c r="E2" s="187"/>
      <c r="F2" s="187"/>
      <c r="G2" s="187"/>
      <c r="H2" s="187"/>
      <c r="I2" s="187"/>
      <c r="J2" s="187"/>
      <c r="K2" s="187"/>
      <c r="L2" s="187"/>
      <c r="M2" s="187"/>
      <c r="N2" s="187"/>
      <c r="O2" s="187"/>
      <c r="P2" s="188"/>
    </row>
    <row r="3" spans="2:18" x14ac:dyDescent="0.25">
      <c r="B3" s="150"/>
    </row>
    <row r="4" spans="2:18" x14ac:dyDescent="0.25">
      <c r="B4" s="192" t="s">
        <v>0</v>
      </c>
      <c r="C4" s="192"/>
      <c r="D4" s="192"/>
      <c r="E4" s="192"/>
      <c r="F4" s="192"/>
      <c r="G4" s="192"/>
      <c r="H4" s="192"/>
      <c r="I4" s="192"/>
      <c r="J4" s="192"/>
      <c r="K4" s="192"/>
      <c r="L4" s="192"/>
      <c r="M4" s="192"/>
      <c r="N4" s="192"/>
      <c r="O4" s="192"/>
      <c r="P4" s="192"/>
      <c r="R4" s="38"/>
    </row>
    <row r="5" spans="2:18" x14ac:dyDescent="0.25">
      <c r="B5" s="197" t="s">
        <v>96</v>
      </c>
      <c r="C5" s="197"/>
      <c r="D5" s="197"/>
      <c r="E5" s="197"/>
      <c r="F5" s="197"/>
      <c r="G5" s="197"/>
      <c r="H5" s="197"/>
      <c r="I5" s="197"/>
      <c r="J5" s="197"/>
      <c r="K5" s="197"/>
      <c r="L5" s="197"/>
      <c r="M5" s="197"/>
      <c r="N5" s="197"/>
      <c r="O5" s="197"/>
      <c r="P5" s="197"/>
      <c r="R5" s="38"/>
    </row>
    <row r="7" spans="2:18" s="151" customFormat="1" ht="14.25" customHeight="1" x14ac:dyDescent="0.25">
      <c r="B7" s="205" t="s">
        <v>173</v>
      </c>
      <c r="C7" s="205"/>
      <c r="D7" s="205"/>
      <c r="E7" s="205"/>
      <c r="F7" s="205"/>
      <c r="G7" s="205"/>
      <c r="H7" s="205"/>
      <c r="I7" s="205"/>
      <c r="J7" s="205"/>
      <c r="K7" s="205"/>
      <c r="L7" s="205"/>
      <c r="M7" s="205"/>
      <c r="N7" s="205"/>
      <c r="O7" s="205"/>
      <c r="P7" s="205"/>
    </row>
    <row r="8" spans="2:18" s="151" customFormat="1" x14ac:dyDescent="0.25">
      <c r="B8" s="205"/>
      <c r="C8" s="205"/>
      <c r="D8" s="205"/>
      <c r="E8" s="205"/>
      <c r="F8" s="205"/>
      <c r="G8" s="205"/>
      <c r="H8" s="205"/>
      <c r="I8" s="205"/>
      <c r="J8" s="205"/>
      <c r="K8" s="205"/>
      <c r="L8" s="205"/>
      <c r="M8" s="205"/>
      <c r="N8" s="205"/>
      <c r="O8" s="205"/>
      <c r="P8" s="205"/>
    </row>
    <row r="9" spans="2:18" s="151" customFormat="1" x14ac:dyDescent="0.25">
      <c r="B9" s="205"/>
      <c r="C9" s="205"/>
      <c r="D9" s="205"/>
      <c r="E9" s="205"/>
      <c r="F9" s="205"/>
      <c r="G9" s="205"/>
      <c r="H9" s="205"/>
      <c r="I9" s="205"/>
      <c r="J9" s="205"/>
      <c r="K9" s="205"/>
      <c r="L9" s="205"/>
      <c r="M9" s="205"/>
      <c r="N9" s="205"/>
      <c r="O9" s="205"/>
      <c r="P9" s="205"/>
    </row>
    <row r="10" spans="2:18" s="151" customFormat="1" x14ac:dyDescent="0.25">
      <c r="B10" s="205"/>
      <c r="C10" s="205"/>
      <c r="D10" s="205"/>
      <c r="E10" s="205"/>
      <c r="F10" s="205"/>
      <c r="G10" s="205"/>
      <c r="H10" s="205"/>
      <c r="I10" s="205"/>
      <c r="J10" s="205"/>
      <c r="K10" s="205"/>
      <c r="L10" s="205"/>
      <c r="M10" s="205"/>
      <c r="N10" s="205"/>
      <c r="O10" s="205"/>
      <c r="P10" s="205"/>
    </row>
    <row r="11" spans="2:18" s="151" customFormat="1" x14ac:dyDescent="0.25">
      <c r="B11" s="205"/>
      <c r="C11" s="205"/>
      <c r="D11" s="205"/>
      <c r="E11" s="205"/>
      <c r="F11" s="205"/>
      <c r="G11" s="205"/>
      <c r="H11" s="205"/>
      <c r="I11" s="205"/>
      <c r="J11" s="205"/>
      <c r="K11" s="205"/>
      <c r="L11" s="205"/>
      <c r="M11" s="205"/>
      <c r="N11" s="205"/>
      <c r="O11" s="205"/>
      <c r="P11" s="205"/>
    </row>
    <row r="12" spans="2:18" s="151" customFormat="1" x14ac:dyDescent="0.25">
      <c r="B12" s="205"/>
      <c r="C12" s="205"/>
      <c r="D12" s="205"/>
      <c r="E12" s="205"/>
      <c r="F12" s="205"/>
      <c r="G12" s="205"/>
      <c r="H12" s="205"/>
      <c r="I12" s="205"/>
      <c r="J12" s="205"/>
      <c r="K12" s="205"/>
      <c r="L12" s="205"/>
      <c r="M12" s="205"/>
      <c r="N12" s="205"/>
      <c r="O12" s="205"/>
      <c r="P12" s="205"/>
    </row>
    <row r="13" spans="2:18" ht="14.4" thickBot="1" x14ac:dyDescent="0.3"/>
    <row r="14" spans="2:18" ht="14.25" customHeight="1" x14ac:dyDescent="0.25">
      <c r="B14" s="199" t="s">
        <v>160</v>
      </c>
      <c r="C14" s="200"/>
      <c r="D14" s="200"/>
      <c r="E14" s="200"/>
      <c r="F14" s="200"/>
      <c r="G14" s="200"/>
      <c r="H14" s="200"/>
      <c r="I14" s="200"/>
      <c r="J14" s="200"/>
      <c r="K14" s="200"/>
      <c r="L14" s="200"/>
      <c r="M14" s="200"/>
      <c r="N14" s="200"/>
      <c r="O14" s="200"/>
      <c r="P14" s="201"/>
    </row>
    <row r="15" spans="2:18" x14ac:dyDescent="0.25">
      <c r="B15" s="202"/>
      <c r="C15" s="203"/>
      <c r="D15" s="203"/>
      <c r="E15" s="203"/>
      <c r="F15" s="203"/>
      <c r="G15" s="203"/>
      <c r="H15" s="203"/>
      <c r="I15" s="203"/>
      <c r="J15" s="203"/>
      <c r="K15" s="203"/>
      <c r="L15" s="203"/>
      <c r="M15" s="203"/>
      <c r="N15" s="203"/>
      <c r="O15" s="203"/>
      <c r="P15" s="204"/>
    </row>
    <row r="16" spans="2:18" x14ac:dyDescent="0.25">
      <c r="B16" s="26"/>
      <c r="C16" s="27"/>
      <c r="D16" s="27"/>
      <c r="E16" s="27"/>
      <c r="F16" s="27"/>
      <c r="G16" s="27"/>
      <c r="H16" s="27"/>
      <c r="I16" s="27"/>
      <c r="J16" s="27"/>
      <c r="K16" s="27"/>
      <c r="L16" s="27"/>
      <c r="M16" s="27"/>
      <c r="N16" s="27"/>
      <c r="O16" s="27"/>
      <c r="P16" s="28"/>
    </row>
    <row r="17" spans="1:16" x14ac:dyDescent="0.25">
      <c r="B17" s="26"/>
      <c r="C17" s="27"/>
      <c r="D17" s="27"/>
      <c r="E17" s="27"/>
      <c r="F17" s="27"/>
      <c r="G17" s="27"/>
      <c r="H17" s="27"/>
      <c r="I17" s="27"/>
      <c r="J17" s="27"/>
      <c r="K17" s="27"/>
      <c r="L17" s="27"/>
      <c r="M17" s="27"/>
      <c r="N17" s="27"/>
      <c r="O17" s="27"/>
      <c r="P17" s="28"/>
    </row>
    <row r="18" spans="1:16" x14ac:dyDescent="0.25">
      <c r="B18" s="26"/>
      <c r="C18" s="27"/>
      <c r="D18" s="27"/>
      <c r="E18" s="27"/>
      <c r="F18" s="27"/>
      <c r="G18" s="27"/>
      <c r="H18" s="27"/>
      <c r="I18" s="27"/>
      <c r="J18" s="27"/>
      <c r="K18" s="27"/>
      <c r="L18" s="27"/>
      <c r="M18" s="27"/>
      <c r="N18" s="27"/>
      <c r="O18" s="27"/>
      <c r="P18" s="28"/>
    </row>
    <row r="19" spans="1:16" x14ac:dyDescent="0.25">
      <c r="B19" s="26"/>
      <c r="C19" s="27"/>
      <c r="D19" s="27"/>
      <c r="E19" s="27"/>
      <c r="F19" s="27"/>
      <c r="G19" s="27"/>
      <c r="H19" s="27"/>
      <c r="I19" s="27"/>
      <c r="J19" s="27"/>
      <c r="K19" s="27"/>
      <c r="L19" s="27"/>
      <c r="M19" s="27"/>
      <c r="N19" s="27"/>
      <c r="O19" s="27"/>
      <c r="P19" s="28"/>
    </row>
    <row r="20" spans="1:16" s="20" customFormat="1" x14ac:dyDescent="0.25">
      <c r="B20" s="152" t="s">
        <v>88</v>
      </c>
      <c r="C20" s="153"/>
      <c r="D20" s="153"/>
      <c r="E20" s="153"/>
      <c r="F20" s="153"/>
      <c r="G20" s="153"/>
      <c r="H20" s="153"/>
      <c r="I20" s="153"/>
      <c r="J20" s="153"/>
      <c r="K20" s="153"/>
      <c r="L20" s="153"/>
      <c r="M20" s="153"/>
      <c r="N20" s="153"/>
      <c r="O20" s="153"/>
      <c r="P20" s="154"/>
    </row>
    <row r="21" spans="1:16" s="151" customFormat="1" x14ac:dyDescent="0.25">
      <c r="B21" s="155" t="s">
        <v>89</v>
      </c>
      <c r="C21" s="156"/>
      <c r="D21" s="156"/>
      <c r="E21" s="156"/>
      <c r="F21" s="156"/>
      <c r="G21" s="156"/>
      <c r="H21" s="156"/>
      <c r="I21" s="156"/>
      <c r="J21" s="156"/>
      <c r="K21" s="156"/>
      <c r="L21" s="156"/>
      <c r="M21" s="156"/>
      <c r="N21" s="156"/>
      <c r="O21" s="156"/>
      <c r="P21" s="157"/>
    </row>
    <row r="22" spans="1:16" s="151" customFormat="1" x14ac:dyDescent="0.25">
      <c r="B22" s="155" t="s">
        <v>90</v>
      </c>
      <c r="C22" s="156"/>
      <c r="D22" s="156"/>
      <c r="E22" s="156"/>
      <c r="F22" s="156"/>
      <c r="G22" s="156"/>
      <c r="H22" s="156"/>
      <c r="I22" s="156"/>
      <c r="J22" s="156"/>
      <c r="K22" s="156"/>
      <c r="L22" s="156"/>
      <c r="M22" s="156"/>
      <c r="N22" s="156"/>
      <c r="O22" s="156"/>
      <c r="P22" s="157"/>
    </row>
    <row r="23" spans="1:16" ht="14.4" thickBot="1" x14ac:dyDescent="0.3">
      <c r="B23" s="29"/>
      <c r="C23" s="30"/>
      <c r="D23" s="30"/>
      <c r="E23" s="30"/>
      <c r="F23" s="30"/>
      <c r="G23" s="30"/>
      <c r="H23" s="30"/>
      <c r="I23" s="30"/>
      <c r="J23" s="30"/>
      <c r="K23" s="30"/>
      <c r="L23" s="30"/>
      <c r="M23" s="30"/>
      <c r="N23" s="30"/>
      <c r="O23" s="30"/>
      <c r="P23" s="31"/>
    </row>
    <row r="24" spans="1:16" x14ac:dyDescent="0.25">
      <c r="B24" s="27"/>
      <c r="C24" s="27"/>
      <c r="D24" s="27"/>
      <c r="E24" s="27"/>
      <c r="F24" s="27"/>
      <c r="G24" s="27"/>
      <c r="H24" s="27"/>
      <c r="I24" s="27"/>
      <c r="J24" s="27"/>
      <c r="K24" s="27"/>
      <c r="L24" s="27"/>
      <c r="M24" s="27"/>
      <c r="N24" s="27"/>
      <c r="O24" s="34"/>
      <c r="P24" s="27"/>
    </row>
    <row r="25" spans="1:16" x14ac:dyDescent="0.25">
      <c r="B25" s="25" t="s">
        <v>57</v>
      </c>
      <c r="O25" s="33"/>
    </row>
    <row r="26" spans="1:16" x14ac:dyDescent="0.25">
      <c r="O26" s="33"/>
    </row>
    <row r="27" spans="1:16" s="40" customFormat="1" x14ac:dyDescent="0.25">
      <c r="B27" s="40" t="s">
        <v>165</v>
      </c>
    </row>
    <row r="28" spans="1:16" x14ac:dyDescent="0.25">
      <c r="B28" s="35"/>
      <c r="C28" s="35" t="s">
        <v>97</v>
      </c>
      <c r="O28" s="33"/>
    </row>
    <row r="29" spans="1:16" x14ac:dyDescent="0.25">
      <c r="B29" s="35"/>
      <c r="C29" s="36" t="s">
        <v>98</v>
      </c>
      <c r="O29" s="33"/>
    </row>
    <row r="30" spans="1:16" x14ac:dyDescent="0.25">
      <c r="B30" s="35"/>
      <c r="C30" s="36"/>
      <c r="O30" s="33"/>
    </row>
    <row r="31" spans="1:16" x14ac:dyDescent="0.25">
      <c r="A31" s="32"/>
      <c r="B31" s="25" t="s">
        <v>86</v>
      </c>
    </row>
    <row r="32" spans="1:16" x14ac:dyDescent="0.25">
      <c r="A32" s="32"/>
      <c r="C32" s="20" t="s">
        <v>99</v>
      </c>
      <c r="D32" s="20"/>
      <c r="E32" s="20"/>
      <c r="F32" s="20"/>
      <c r="G32" s="20"/>
      <c r="H32" s="20"/>
      <c r="I32" s="20"/>
      <c r="J32" s="20"/>
      <c r="K32" s="20"/>
      <c r="L32" s="20"/>
      <c r="M32" s="20"/>
      <c r="N32" s="20"/>
      <c r="O32" s="20"/>
      <c r="P32" s="20"/>
    </row>
    <row r="33" spans="1:20" s="32" customFormat="1" x14ac:dyDescent="0.25">
      <c r="C33" s="40" t="s">
        <v>118</v>
      </c>
      <c r="D33" s="40"/>
      <c r="E33" s="40"/>
      <c r="F33" s="40"/>
      <c r="G33" s="40"/>
      <c r="H33" s="40"/>
      <c r="I33" s="40"/>
      <c r="J33" s="40"/>
      <c r="K33" s="40"/>
      <c r="L33" s="40"/>
      <c r="M33" s="40"/>
      <c r="N33" s="40"/>
      <c r="O33" s="40"/>
      <c r="P33" s="40"/>
    </row>
    <row r="34" spans="1:20" s="32" customFormat="1" ht="14.25" customHeight="1" x14ac:dyDescent="0.25">
      <c r="C34" s="191" t="s">
        <v>166</v>
      </c>
      <c r="D34" s="191"/>
      <c r="E34" s="191"/>
      <c r="F34" s="191"/>
      <c r="G34" s="191"/>
      <c r="H34" s="191"/>
      <c r="I34" s="191"/>
      <c r="J34" s="191"/>
      <c r="K34" s="191"/>
      <c r="L34" s="191"/>
      <c r="M34" s="191"/>
      <c r="N34" s="191"/>
      <c r="O34" s="191"/>
      <c r="R34" s="39"/>
    </row>
    <row r="35" spans="1:20" s="32" customFormat="1" x14ac:dyDescent="0.25">
      <c r="C35" s="191"/>
      <c r="D35" s="191"/>
      <c r="E35" s="191"/>
      <c r="F35" s="191"/>
      <c r="G35" s="191"/>
      <c r="H35" s="191"/>
      <c r="I35" s="191"/>
      <c r="J35" s="191"/>
      <c r="K35" s="191"/>
      <c r="L35" s="191"/>
      <c r="M35" s="191"/>
      <c r="N35" s="191"/>
      <c r="O35" s="191"/>
      <c r="R35" s="39"/>
    </row>
    <row r="36" spans="1:20" s="32" customFormat="1" x14ac:dyDescent="0.25">
      <c r="C36" s="191"/>
      <c r="D36" s="191"/>
      <c r="E36" s="191"/>
      <c r="F36" s="191"/>
      <c r="G36" s="191"/>
      <c r="H36" s="191"/>
      <c r="I36" s="191"/>
      <c r="J36" s="191"/>
      <c r="K36" s="191"/>
      <c r="L36" s="191"/>
      <c r="M36" s="191"/>
      <c r="N36" s="191"/>
      <c r="O36" s="191"/>
      <c r="R36" s="39"/>
    </row>
    <row r="37" spans="1:20" s="32" customFormat="1" x14ac:dyDescent="0.25">
      <c r="C37" s="193" t="s">
        <v>171</v>
      </c>
      <c r="D37" s="193"/>
      <c r="E37" s="193"/>
      <c r="F37" s="193"/>
      <c r="G37" s="193"/>
      <c r="H37" s="193"/>
      <c r="I37" s="193"/>
      <c r="J37" s="193"/>
      <c r="K37" s="193"/>
      <c r="L37" s="193"/>
      <c r="M37" s="193"/>
      <c r="N37" s="193"/>
      <c r="O37" s="193"/>
      <c r="P37" s="193"/>
    </row>
    <row r="38" spans="1:20" s="32" customFormat="1" x14ac:dyDescent="0.25">
      <c r="C38" s="193"/>
      <c r="D38" s="193"/>
      <c r="E38" s="193"/>
      <c r="F38" s="193"/>
      <c r="G38" s="193"/>
      <c r="H38" s="193"/>
      <c r="I38" s="193"/>
      <c r="J38" s="193"/>
      <c r="K38" s="193"/>
      <c r="L38" s="193"/>
      <c r="M38" s="193"/>
      <c r="N38" s="193"/>
      <c r="O38" s="193"/>
      <c r="P38" s="193"/>
    </row>
    <row r="39" spans="1:20" s="32" customFormat="1" x14ac:dyDescent="0.25"/>
    <row r="40" spans="1:20" s="32" customFormat="1" x14ac:dyDescent="0.25">
      <c r="B40" s="35" t="s">
        <v>87</v>
      </c>
      <c r="C40" s="35"/>
    </row>
    <row r="41" spans="1:20" s="32" customFormat="1" x14ac:dyDescent="0.25">
      <c r="B41" s="35"/>
      <c r="C41" s="35" t="s">
        <v>58</v>
      </c>
    </row>
    <row r="42" spans="1:20" s="32" customFormat="1" x14ac:dyDescent="0.25">
      <c r="B42" s="35"/>
      <c r="C42" s="35"/>
    </row>
    <row r="43" spans="1:20" s="20" customFormat="1" x14ac:dyDescent="0.25">
      <c r="A43" s="40"/>
      <c r="B43" s="20" t="s">
        <v>91</v>
      </c>
    </row>
    <row r="44" spans="1:20" s="151" customFormat="1" x14ac:dyDescent="0.25">
      <c r="B44" s="151" t="s">
        <v>92</v>
      </c>
    </row>
    <row r="45" spans="1:20" x14ac:dyDescent="0.25">
      <c r="A45" s="32"/>
    </row>
    <row r="46" spans="1:20" x14ac:dyDescent="0.25">
      <c r="A46" s="32"/>
    </row>
    <row r="47" spans="1:20" s="160" customFormat="1" x14ac:dyDescent="0.3">
      <c r="A47" s="158"/>
      <c r="B47" s="161" t="s">
        <v>100</v>
      </c>
      <c r="C47" s="161"/>
      <c r="D47" s="159"/>
      <c r="E47" s="159"/>
      <c r="F47" s="159"/>
      <c r="G47" s="159"/>
      <c r="H47" s="159"/>
      <c r="I47" s="159"/>
      <c r="J47" s="159"/>
      <c r="K47" s="159"/>
      <c r="L47" s="159"/>
      <c r="M47" s="159"/>
      <c r="N47" s="159"/>
      <c r="O47" s="159"/>
      <c r="P47" s="159"/>
      <c r="Q47" s="159"/>
      <c r="R47" s="159"/>
      <c r="T47" s="161"/>
    </row>
    <row r="48" spans="1:20" s="162" customFormat="1" x14ac:dyDescent="0.3">
      <c r="A48" s="166"/>
      <c r="B48" s="161"/>
      <c r="C48" s="167" t="s">
        <v>101</v>
      </c>
      <c r="D48" s="168"/>
      <c r="E48" s="168"/>
      <c r="F48" s="168"/>
      <c r="G48" s="168"/>
      <c r="H48" s="168"/>
      <c r="I48" s="168"/>
      <c r="J48" s="168"/>
      <c r="K48" s="168"/>
      <c r="L48" s="168"/>
      <c r="M48" s="168"/>
      <c r="N48" s="168"/>
      <c r="O48" s="168"/>
      <c r="P48" s="163"/>
      <c r="Q48" s="163"/>
      <c r="R48" s="163"/>
      <c r="T48" s="164"/>
    </row>
    <row r="49" spans="1:21" s="162" customFormat="1" x14ac:dyDescent="0.3">
      <c r="A49" s="166"/>
      <c r="B49" s="161"/>
      <c r="C49" s="167" t="s">
        <v>102</v>
      </c>
      <c r="D49" s="168"/>
      <c r="E49" s="168"/>
      <c r="F49" s="168"/>
      <c r="G49" s="168"/>
      <c r="H49" s="168"/>
      <c r="I49" s="168"/>
      <c r="J49" s="168"/>
      <c r="K49" s="168"/>
      <c r="L49" s="168"/>
      <c r="M49" s="168"/>
      <c r="N49" s="168"/>
      <c r="O49" s="168"/>
      <c r="P49" s="163"/>
      <c r="Q49" s="163"/>
      <c r="R49" s="163"/>
      <c r="T49" s="164"/>
    </row>
    <row r="50" spans="1:21" s="162" customFormat="1" ht="14.25" customHeight="1" x14ac:dyDescent="0.3">
      <c r="B50" s="166"/>
      <c r="C50" s="198" t="s">
        <v>103</v>
      </c>
      <c r="D50" s="198"/>
      <c r="E50" s="198"/>
      <c r="F50" s="198"/>
      <c r="G50" s="198"/>
      <c r="H50" s="198"/>
      <c r="I50" s="198"/>
      <c r="J50" s="198"/>
      <c r="K50" s="198"/>
      <c r="L50" s="198"/>
      <c r="M50" s="198"/>
      <c r="N50" s="198"/>
      <c r="O50" s="198"/>
      <c r="P50" s="198"/>
      <c r="Q50" s="159"/>
      <c r="R50" s="163"/>
      <c r="S50" s="163"/>
      <c r="U50" s="164"/>
    </row>
    <row r="51" spans="1:21" s="162" customFormat="1" ht="14.25" customHeight="1" x14ac:dyDescent="0.3">
      <c r="B51" s="194" t="s">
        <v>93</v>
      </c>
      <c r="C51" s="194"/>
      <c r="D51" s="194"/>
      <c r="E51" s="194"/>
      <c r="F51" s="194"/>
      <c r="G51" s="194"/>
      <c r="H51" s="194"/>
      <c r="I51" s="194"/>
      <c r="J51" s="194"/>
      <c r="K51" s="194"/>
      <c r="L51" s="194"/>
      <c r="M51" s="194"/>
      <c r="N51" s="194"/>
      <c r="O51" s="194"/>
      <c r="P51" s="194"/>
    </row>
    <row r="52" spans="1:21" s="162" customFormat="1" ht="14.25" customHeight="1" x14ac:dyDescent="0.3">
      <c r="B52" s="194"/>
      <c r="C52" s="194"/>
      <c r="D52" s="194"/>
      <c r="E52" s="194"/>
      <c r="F52" s="194"/>
      <c r="G52" s="194"/>
      <c r="H52" s="194"/>
      <c r="I52" s="194"/>
      <c r="J52" s="194"/>
      <c r="K52" s="194"/>
      <c r="L52" s="194"/>
      <c r="M52" s="194"/>
      <c r="N52" s="194"/>
      <c r="O52" s="194"/>
      <c r="P52" s="194"/>
    </row>
    <row r="53" spans="1:21" s="162" customFormat="1" ht="14.25" customHeight="1" x14ac:dyDescent="0.3">
      <c r="C53" s="195" t="s">
        <v>125</v>
      </c>
      <c r="D53" s="195"/>
      <c r="E53" s="195"/>
      <c r="F53" s="195"/>
      <c r="G53" s="195"/>
      <c r="H53" s="195"/>
      <c r="I53" s="195"/>
      <c r="J53" s="195"/>
      <c r="K53" s="195"/>
      <c r="L53" s="195"/>
      <c r="M53" s="195"/>
      <c r="N53" s="195"/>
      <c r="O53" s="195"/>
      <c r="P53" s="195"/>
    </row>
    <row r="54" spans="1:21" s="162" customFormat="1" ht="14.25" customHeight="1" x14ac:dyDescent="0.3">
      <c r="C54" s="195"/>
      <c r="D54" s="195"/>
      <c r="E54" s="195"/>
      <c r="F54" s="195"/>
      <c r="G54" s="195"/>
      <c r="H54" s="195"/>
      <c r="I54" s="195"/>
      <c r="J54" s="195"/>
      <c r="K54" s="195"/>
      <c r="L54" s="195"/>
      <c r="M54" s="195"/>
      <c r="N54" s="195"/>
      <c r="O54" s="195"/>
      <c r="P54" s="195"/>
    </row>
    <row r="55" spans="1:21" s="162" customFormat="1" x14ac:dyDescent="0.3">
      <c r="C55" s="196" t="s">
        <v>94</v>
      </c>
      <c r="D55" s="196"/>
      <c r="E55" s="196"/>
      <c r="F55" s="196"/>
      <c r="G55" s="196"/>
      <c r="H55" s="196"/>
      <c r="I55" s="196"/>
      <c r="J55" s="196"/>
      <c r="K55" s="196"/>
      <c r="L55" s="196"/>
      <c r="M55" s="196"/>
      <c r="N55" s="196"/>
      <c r="O55" s="196"/>
      <c r="P55" s="196"/>
    </row>
    <row r="56" spans="1:21" s="162" customFormat="1" x14ac:dyDescent="0.3">
      <c r="C56" s="165"/>
      <c r="D56" s="165"/>
      <c r="E56" s="165"/>
      <c r="F56" s="165"/>
      <c r="G56" s="165"/>
      <c r="H56" s="165"/>
      <c r="I56" s="165"/>
      <c r="J56" s="165"/>
      <c r="K56" s="165"/>
      <c r="L56" s="165"/>
      <c r="M56" s="165"/>
      <c r="N56" s="165"/>
      <c r="O56" s="165"/>
      <c r="P56" s="165"/>
    </row>
    <row r="57" spans="1:21" s="162" customFormat="1" x14ac:dyDescent="0.3">
      <c r="C57" s="165"/>
      <c r="D57" s="165"/>
      <c r="E57" s="165"/>
      <c r="F57" s="165"/>
      <c r="G57" s="165"/>
      <c r="H57" s="165"/>
      <c r="I57" s="165"/>
      <c r="J57" s="165"/>
      <c r="K57" s="165"/>
      <c r="L57" s="165"/>
      <c r="M57" s="165"/>
      <c r="N57" s="165"/>
      <c r="O57" s="165"/>
      <c r="P57" s="165"/>
    </row>
    <row r="58" spans="1:21" x14ac:dyDescent="0.25">
      <c r="A58" s="32"/>
      <c r="B58" s="190" t="s">
        <v>59</v>
      </c>
      <c r="C58" s="190"/>
      <c r="D58" s="190"/>
      <c r="E58" s="190"/>
      <c r="F58" s="190"/>
      <c r="G58" s="190"/>
      <c r="H58" s="190"/>
      <c r="I58" s="190"/>
      <c r="J58" s="190"/>
      <c r="K58" s="190"/>
      <c r="L58" s="190"/>
      <c r="M58" s="190"/>
      <c r="N58" s="190"/>
      <c r="O58" s="190"/>
      <c r="P58" s="190"/>
    </row>
    <row r="59" spans="1:21" x14ac:dyDescent="0.25">
      <c r="A59" s="32"/>
      <c r="B59" s="190"/>
      <c r="C59" s="190"/>
      <c r="D59" s="190"/>
      <c r="E59" s="190"/>
      <c r="F59" s="190"/>
      <c r="G59" s="190"/>
      <c r="H59" s="190"/>
      <c r="I59" s="190"/>
      <c r="J59" s="190"/>
      <c r="K59" s="190"/>
      <c r="L59" s="190"/>
      <c r="M59" s="190"/>
      <c r="N59" s="190"/>
      <c r="O59" s="190"/>
      <c r="P59" s="190"/>
    </row>
    <row r="60" spans="1:21" x14ac:dyDescent="0.25">
      <c r="A60" s="32"/>
      <c r="B60" s="25" t="s">
        <v>167</v>
      </c>
    </row>
    <row r="61" spans="1:21" s="32" customFormat="1" x14ac:dyDescent="0.25">
      <c r="B61" s="191" t="s">
        <v>60</v>
      </c>
      <c r="C61" s="191"/>
      <c r="D61" s="191"/>
      <c r="E61" s="191"/>
      <c r="F61" s="191"/>
      <c r="G61" s="191"/>
      <c r="H61" s="191"/>
      <c r="I61" s="191"/>
      <c r="J61" s="191"/>
      <c r="K61" s="191"/>
      <c r="L61" s="191"/>
      <c r="M61" s="191"/>
      <c r="N61" s="191"/>
      <c r="O61" s="191"/>
      <c r="P61" s="191"/>
    </row>
    <row r="62" spans="1:21" s="32" customFormat="1" x14ac:dyDescent="0.25">
      <c r="B62" s="191"/>
      <c r="C62" s="191"/>
      <c r="D62" s="191"/>
      <c r="E62" s="191"/>
      <c r="F62" s="191"/>
      <c r="G62" s="191"/>
      <c r="H62" s="191"/>
      <c r="I62" s="191"/>
      <c r="J62" s="191"/>
      <c r="K62" s="191"/>
      <c r="L62" s="191"/>
      <c r="M62" s="191"/>
      <c r="N62" s="191"/>
      <c r="O62" s="191"/>
      <c r="P62" s="191"/>
    </row>
    <row r="63" spans="1:21" s="32" customFormat="1" ht="14.25" customHeight="1" x14ac:dyDescent="0.25">
      <c r="B63" s="189" t="s">
        <v>95</v>
      </c>
      <c r="C63" s="189"/>
      <c r="D63" s="189"/>
      <c r="E63" s="189"/>
      <c r="F63" s="189"/>
      <c r="G63" s="189"/>
      <c r="H63" s="189"/>
      <c r="I63" s="189"/>
      <c r="J63" s="189"/>
      <c r="K63" s="189"/>
      <c r="L63" s="189"/>
      <c r="M63" s="189"/>
      <c r="N63" s="189"/>
      <c r="O63" s="189"/>
      <c r="P63" s="189"/>
      <c r="R63" s="39"/>
    </row>
    <row r="64" spans="1:21" x14ac:dyDescent="0.25">
      <c r="B64" s="189"/>
      <c r="C64" s="189"/>
      <c r="D64" s="189"/>
      <c r="E64" s="189"/>
      <c r="F64" s="189"/>
      <c r="G64" s="189"/>
      <c r="H64" s="189"/>
      <c r="I64" s="189"/>
      <c r="J64" s="189"/>
      <c r="K64" s="189"/>
      <c r="L64" s="189"/>
      <c r="M64" s="189"/>
      <c r="N64" s="189"/>
      <c r="O64" s="189"/>
      <c r="P64" s="189"/>
    </row>
  </sheetData>
  <sheetProtection algorithmName="SHA-512" hashValue="3AoPRUuhqbszGM50Kh3I2i5VBxsydi8i//edvqaN5hiUSue0mLiqkI6eKiDH9hSGxRocoIqBJEoIspBtoF4mWw==" saltValue="zRFU399Emw9jz4vvqvZkVA==" spinCount="100000" sheet="1" formatRows="0"/>
  <mergeCells count="14">
    <mergeCell ref="B2:P2"/>
    <mergeCell ref="B63:P64"/>
    <mergeCell ref="B58:P59"/>
    <mergeCell ref="B61:P62"/>
    <mergeCell ref="B4:P4"/>
    <mergeCell ref="C37:P38"/>
    <mergeCell ref="B51:P52"/>
    <mergeCell ref="C53:P54"/>
    <mergeCell ref="C55:P55"/>
    <mergeCell ref="B5:P5"/>
    <mergeCell ref="C50:P50"/>
    <mergeCell ref="C34:O36"/>
    <mergeCell ref="B14:P15"/>
    <mergeCell ref="B7:P12"/>
  </mergeCells>
  <pageMargins left="0.7" right="0.7" top="0.75" bottom="0.75" header="0.3" footer="0.3"/>
  <pageSetup scale="80" fitToHeight="0" orientation="landscape" r:id="rId1"/>
  <headerFooter>
    <oddFooter>&amp;L&amp;BKanatami Katimajiit Sanajausimajunut Takujaugiaqanngittut&amp;B&amp;C&amp;D&amp;RMappiqtugaq &amp;P</oddFooter>
  </headerFooter>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7"/>
  <sheetViews>
    <sheetView showGridLines="0" zoomScale="90" zoomScaleNormal="90" workbookViewId="0">
      <pane ySplit="6" topLeftCell="A7" activePane="bottomLeft" state="frozen"/>
      <selection activeCell="B2" sqref="B2:P2"/>
      <selection pane="bottomLeft"/>
    </sheetView>
  </sheetViews>
  <sheetFormatPr defaultColWidth="9.109375" defaultRowHeight="13.8" x14ac:dyDescent="0.25"/>
  <cols>
    <col min="1" max="1" width="3.5546875" style="48" customWidth="1"/>
    <col min="2" max="2" width="39.44140625" style="48" customWidth="1"/>
    <col min="3" max="3" width="3.109375" style="86" customWidth="1"/>
    <col min="4" max="4" width="21.44140625" style="86" customWidth="1"/>
    <col min="5" max="5" width="20.109375" style="48" customWidth="1"/>
    <col min="6" max="6" width="20.6640625" style="48" customWidth="1"/>
    <col min="7" max="7" width="18.6640625" style="48" customWidth="1"/>
    <col min="8" max="8" width="25.33203125" style="48" bestFit="1" customWidth="1"/>
    <col min="9" max="9" width="8.109375" style="48" hidden="1" customWidth="1"/>
    <col min="10" max="11" width="8.5546875" style="48" hidden="1" customWidth="1"/>
    <col min="12" max="12" width="25" style="48" customWidth="1"/>
    <col min="13" max="13" width="17.33203125" style="48" bestFit="1" customWidth="1"/>
    <col min="14" max="14" width="54.109375" style="48" customWidth="1"/>
    <col min="15" max="16384" width="9.109375" style="48"/>
  </cols>
  <sheetData>
    <row r="1" spans="1:17" x14ac:dyDescent="0.25">
      <c r="B1" s="150" t="s">
        <v>128</v>
      </c>
      <c r="F1" s="1"/>
      <c r="H1" s="2"/>
      <c r="I1" s="2"/>
      <c r="J1" s="2"/>
      <c r="K1" s="2"/>
      <c r="L1" s="2"/>
      <c r="M1" s="2"/>
      <c r="N1" s="2"/>
    </row>
    <row r="2" spans="1:17" ht="26.4" customHeight="1" x14ac:dyDescent="0.25">
      <c r="B2" s="186" t="s">
        <v>175</v>
      </c>
      <c r="C2" s="206"/>
      <c r="D2" s="206"/>
      <c r="E2" s="206"/>
      <c r="F2" s="206"/>
      <c r="G2" s="206"/>
      <c r="H2" s="206"/>
      <c r="I2" s="206"/>
      <c r="J2" s="206"/>
      <c r="K2" s="206"/>
      <c r="L2" s="206"/>
      <c r="M2" s="206"/>
      <c r="N2" s="207"/>
      <c r="O2" s="180"/>
      <c r="P2" s="180"/>
      <c r="Q2" s="93"/>
    </row>
    <row r="3" spans="1:17" x14ac:dyDescent="0.25">
      <c r="B3" s="150"/>
      <c r="F3" s="1"/>
      <c r="H3" s="2"/>
      <c r="I3" s="2"/>
      <c r="J3" s="2"/>
      <c r="K3" s="2"/>
      <c r="L3" s="2"/>
      <c r="M3" s="2"/>
      <c r="N3" s="2"/>
    </row>
    <row r="4" spans="1:17" ht="19.5" customHeight="1" x14ac:dyDescent="0.25">
      <c r="B4" s="236" t="s">
        <v>129</v>
      </c>
      <c r="C4" s="236"/>
      <c r="D4" s="236"/>
      <c r="E4" s="236"/>
      <c r="F4" s="236"/>
      <c r="G4" s="236"/>
      <c r="H4" s="236"/>
      <c r="I4" s="236"/>
      <c r="J4" s="236"/>
      <c r="K4" s="236"/>
      <c r="L4" s="236"/>
      <c r="M4" s="236"/>
      <c r="N4" s="236"/>
    </row>
    <row r="5" spans="1:17" ht="6.75" customHeight="1" x14ac:dyDescent="0.25">
      <c r="B5" s="87"/>
      <c r="F5" s="1"/>
      <c r="H5" s="2"/>
      <c r="I5" s="2"/>
      <c r="J5" s="2"/>
      <c r="K5" s="2"/>
      <c r="L5" s="2"/>
      <c r="M5" s="2"/>
      <c r="N5" s="2"/>
    </row>
    <row r="6" spans="1:17" ht="79.2" x14ac:dyDescent="0.25">
      <c r="A6" s="47"/>
      <c r="B6" s="240" t="s">
        <v>1</v>
      </c>
      <c r="C6" s="241"/>
      <c r="D6" s="242"/>
      <c r="E6" s="86"/>
      <c r="F6" s="3" t="s">
        <v>2</v>
      </c>
      <c r="G6" s="61" t="s">
        <v>161</v>
      </c>
      <c r="H6" s="4" t="s">
        <v>3</v>
      </c>
      <c r="I6" s="5" t="s">
        <v>162</v>
      </c>
      <c r="J6" s="5" t="s">
        <v>162</v>
      </c>
      <c r="K6" s="3" t="s">
        <v>162</v>
      </c>
      <c r="L6" s="4" t="s">
        <v>4</v>
      </c>
      <c r="M6" s="6" t="s">
        <v>5</v>
      </c>
      <c r="N6" s="88" t="s">
        <v>168</v>
      </c>
    </row>
    <row r="7" spans="1:17" x14ac:dyDescent="0.25">
      <c r="A7" s="7"/>
      <c r="B7" s="170"/>
      <c r="C7" s="171"/>
      <c r="D7" s="172"/>
      <c r="E7" s="8"/>
      <c r="F7" s="144" t="s">
        <v>85</v>
      </c>
      <c r="G7" s="62" t="s">
        <v>84</v>
      </c>
      <c r="H7" s="145" t="s">
        <v>130</v>
      </c>
      <c r="I7" s="146"/>
      <c r="J7" s="146"/>
      <c r="K7" s="146"/>
      <c r="L7" s="145" t="s">
        <v>131</v>
      </c>
      <c r="M7" s="144" t="s">
        <v>132</v>
      </c>
      <c r="N7" s="89"/>
    </row>
    <row r="8" spans="1:17" ht="6.75" customHeight="1" x14ac:dyDescent="0.25">
      <c r="A8" s="7"/>
      <c r="B8" s="7"/>
      <c r="C8" s="9"/>
      <c r="D8" s="9"/>
      <c r="E8" s="8"/>
      <c r="F8" s="10"/>
      <c r="H8" s="10"/>
      <c r="I8" s="10"/>
      <c r="J8" s="10"/>
      <c r="K8" s="10"/>
      <c r="L8" s="10"/>
      <c r="M8" s="10"/>
      <c r="N8" s="87"/>
    </row>
    <row r="9" spans="1:17" x14ac:dyDescent="0.25">
      <c r="B9" s="221" t="s">
        <v>6</v>
      </c>
      <c r="C9" s="222"/>
      <c r="D9" s="222"/>
      <c r="E9" s="222"/>
      <c r="F9" s="222"/>
      <c r="G9" s="222"/>
      <c r="H9" s="222"/>
      <c r="I9" s="222"/>
      <c r="J9" s="222"/>
      <c r="K9" s="222"/>
      <c r="L9" s="222"/>
      <c r="M9" s="222"/>
      <c r="N9" s="223"/>
    </row>
    <row r="10" spans="1:17" x14ac:dyDescent="0.25">
      <c r="B10" s="224" t="s">
        <v>107</v>
      </c>
      <c r="C10" s="225"/>
      <c r="D10" s="225"/>
      <c r="E10" s="225"/>
      <c r="F10" s="225"/>
      <c r="G10" s="225"/>
      <c r="H10" s="225"/>
      <c r="I10" s="225"/>
      <c r="J10" s="225"/>
      <c r="K10" s="225"/>
      <c r="L10" s="225"/>
      <c r="M10" s="225"/>
      <c r="N10" s="226"/>
    </row>
    <row r="11" spans="1:17" s="86" customFormat="1" ht="8.25" customHeight="1" x14ac:dyDescent="0.25">
      <c r="B11" s="90"/>
      <c r="C11" s="91"/>
      <c r="D11" s="91"/>
      <c r="E11" s="91"/>
      <c r="F11" s="91"/>
      <c r="G11" s="91"/>
      <c r="H11" s="91"/>
      <c r="I11" s="91"/>
      <c r="J11" s="91"/>
      <c r="K11" s="91"/>
      <c r="L11" s="91"/>
      <c r="M11" s="91"/>
      <c r="N11" s="92"/>
    </row>
    <row r="12" spans="1:17" s="93" customFormat="1" ht="15" customHeight="1" x14ac:dyDescent="0.25">
      <c r="B12" s="237" t="s">
        <v>116</v>
      </c>
      <c r="C12" s="238"/>
      <c r="D12" s="238"/>
      <c r="E12" s="239"/>
      <c r="F12" s="246"/>
      <c r="G12" s="247"/>
      <c r="H12" s="247"/>
      <c r="I12" s="248"/>
      <c r="J12" s="246"/>
      <c r="K12" s="247"/>
      <c r="L12" s="247"/>
      <c r="M12" s="247"/>
      <c r="N12" s="178"/>
    </row>
    <row r="13" spans="1:17" s="93" customFormat="1" ht="53.25" customHeight="1" x14ac:dyDescent="0.25">
      <c r="B13" s="243" t="s">
        <v>174</v>
      </c>
      <c r="C13" s="244"/>
      <c r="D13" s="244"/>
      <c r="E13" s="245"/>
      <c r="F13" s="243"/>
      <c r="G13" s="244"/>
      <c r="H13" s="244"/>
      <c r="I13" s="245"/>
      <c r="J13" s="243"/>
      <c r="K13" s="244"/>
      <c r="L13" s="244"/>
      <c r="M13" s="244"/>
      <c r="N13" s="177"/>
    </row>
    <row r="14" spans="1:17" s="93" customFormat="1" ht="15" customHeight="1" x14ac:dyDescent="0.25">
      <c r="B14" s="208"/>
      <c r="C14" s="208"/>
      <c r="D14" s="208"/>
      <c r="E14" s="208"/>
      <c r="F14" s="94"/>
      <c r="G14" s="147"/>
      <c r="H14" s="95"/>
      <c r="I14" s="94"/>
      <c r="J14" s="94"/>
      <c r="K14" s="94"/>
      <c r="L14" s="95"/>
      <c r="M14" s="96"/>
      <c r="N14" s="41"/>
    </row>
    <row r="15" spans="1:17" s="93" customFormat="1" ht="14.25" customHeight="1" x14ac:dyDescent="0.25">
      <c r="B15" s="208"/>
      <c r="C15" s="208"/>
      <c r="D15" s="208"/>
      <c r="E15" s="208"/>
      <c r="F15" s="94"/>
      <c r="G15" s="147"/>
      <c r="H15" s="95"/>
      <c r="I15" s="94"/>
      <c r="J15" s="94"/>
      <c r="K15" s="94"/>
      <c r="L15" s="95"/>
      <c r="M15" s="96"/>
      <c r="N15" s="41"/>
    </row>
    <row r="16" spans="1:17" s="93" customFormat="1" x14ac:dyDescent="0.25">
      <c r="B16" s="208"/>
      <c r="C16" s="208"/>
      <c r="D16" s="208"/>
      <c r="E16" s="208"/>
      <c r="F16" s="94"/>
      <c r="G16" s="147"/>
      <c r="H16" s="95"/>
      <c r="I16" s="94"/>
      <c r="J16" s="94"/>
      <c r="K16" s="94"/>
      <c r="L16" s="95"/>
      <c r="M16" s="96"/>
      <c r="N16" s="41"/>
    </row>
    <row r="17" spans="2:14" s="93" customFormat="1" x14ac:dyDescent="0.25">
      <c r="B17" s="208"/>
      <c r="C17" s="208"/>
      <c r="D17" s="208"/>
      <c r="E17" s="208"/>
      <c r="F17" s="94"/>
      <c r="G17" s="147"/>
      <c r="H17" s="95"/>
      <c r="I17" s="94"/>
      <c r="J17" s="94"/>
      <c r="K17" s="94"/>
      <c r="L17" s="95"/>
      <c r="M17" s="96"/>
      <c r="N17" s="41"/>
    </row>
    <row r="18" spans="2:14" s="93" customFormat="1" x14ac:dyDescent="0.25">
      <c r="B18" s="208"/>
      <c r="C18" s="208"/>
      <c r="D18" s="208"/>
      <c r="E18" s="208"/>
      <c r="F18" s="94"/>
      <c r="G18" s="147"/>
      <c r="H18" s="95"/>
      <c r="I18" s="94"/>
      <c r="J18" s="94"/>
      <c r="K18" s="94"/>
      <c r="L18" s="95"/>
      <c r="M18" s="96"/>
      <c r="N18" s="41"/>
    </row>
    <row r="19" spans="2:14" s="93" customFormat="1" x14ac:dyDescent="0.25">
      <c r="B19" s="209" t="s">
        <v>117</v>
      </c>
      <c r="C19" s="209"/>
      <c r="D19" s="209"/>
      <c r="E19" s="232"/>
      <c r="F19" s="97">
        <f>SUM(F16:F18)</f>
        <v>0</v>
      </c>
      <c r="G19" s="98"/>
      <c r="H19" s="99">
        <f t="shared" ref="H19:M19" si="0">SUM(H16:H18)</f>
        <v>0</v>
      </c>
      <c r="I19" s="99">
        <f t="shared" si="0"/>
        <v>0</v>
      </c>
      <c r="J19" s="99">
        <f t="shared" si="0"/>
        <v>0</v>
      </c>
      <c r="K19" s="99">
        <f t="shared" si="0"/>
        <v>0</v>
      </c>
      <c r="L19" s="99">
        <f t="shared" si="0"/>
        <v>0</v>
      </c>
      <c r="M19" s="97">
        <f t="shared" si="0"/>
        <v>0</v>
      </c>
      <c r="N19" s="42"/>
    </row>
    <row r="20" spans="2:14" s="93" customFormat="1" x14ac:dyDescent="0.25">
      <c r="B20" s="249" t="s">
        <v>119</v>
      </c>
      <c r="C20" s="250"/>
      <c r="D20" s="250"/>
      <c r="E20" s="250"/>
      <c r="F20" s="250"/>
      <c r="G20" s="250"/>
      <c r="H20" s="250"/>
      <c r="I20" s="250"/>
      <c r="J20" s="250"/>
      <c r="K20" s="250"/>
      <c r="L20" s="250"/>
      <c r="M20" s="250"/>
      <c r="N20" s="251"/>
    </row>
    <row r="21" spans="2:14" s="93" customFormat="1" x14ac:dyDescent="0.25">
      <c r="B21" s="208"/>
      <c r="C21" s="208"/>
      <c r="D21" s="208"/>
      <c r="E21" s="208"/>
      <c r="F21" s="94"/>
      <c r="G21" s="147"/>
      <c r="H21" s="95"/>
      <c r="I21" s="94"/>
      <c r="J21" s="94"/>
      <c r="K21" s="94"/>
      <c r="L21" s="95"/>
      <c r="M21" s="96"/>
      <c r="N21" s="41"/>
    </row>
    <row r="22" spans="2:14" s="93" customFormat="1" x14ac:dyDescent="0.25">
      <c r="B22" s="208"/>
      <c r="C22" s="208"/>
      <c r="D22" s="208"/>
      <c r="E22" s="208"/>
      <c r="F22" s="94"/>
      <c r="G22" s="147"/>
      <c r="H22" s="95"/>
      <c r="I22" s="94"/>
      <c r="J22" s="94"/>
      <c r="K22" s="94"/>
      <c r="L22" s="95"/>
      <c r="M22" s="96"/>
      <c r="N22" s="41"/>
    </row>
    <row r="23" spans="2:14" s="93" customFormat="1" x14ac:dyDescent="0.25">
      <c r="B23" s="208"/>
      <c r="C23" s="208"/>
      <c r="D23" s="208"/>
      <c r="E23" s="208"/>
      <c r="F23" s="94"/>
      <c r="G23" s="147"/>
      <c r="H23" s="95"/>
      <c r="I23" s="94"/>
      <c r="J23" s="94"/>
      <c r="K23" s="94"/>
      <c r="L23" s="95"/>
      <c r="M23" s="96"/>
      <c r="N23" s="41"/>
    </row>
    <row r="24" spans="2:14" s="93" customFormat="1" x14ac:dyDescent="0.25">
      <c r="B24" s="208"/>
      <c r="C24" s="208"/>
      <c r="D24" s="208"/>
      <c r="E24" s="208"/>
      <c r="F24" s="94"/>
      <c r="G24" s="147"/>
      <c r="H24" s="95"/>
      <c r="I24" s="94"/>
      <c r="J24" s="94"/>
      <c r="K24" s="94"/>
      <c r="L24" s="95"/>
      <c r="M24" s="96"/>
      <c r="N24" s="41"/>
    </row>
    <row r="25" spans="2:14" s="93" customFormat="1" x14ac:dyDescent="0.25">
      <c r="B25" s="209" t="s">
        <v>7</v>
      </c>
      <c r="C25" s="209"/>
      <c r="D25" s="209"/>
      <c r="E25" s="232"/>
      <c r="F25" s="97">
        <f>SUM(F21:F24)</f>
        <v>0</v>
      </c>
      <c r="G25" s="98"/>
      <c r="H25" s="99">
        <f t="shared" ref="H25:L25" si="1">SUM(H21:H24)</f>
        <v>0</v>
      </c>
      <c r="I25" s="99">
        <f t="shared" si="1"/>
        <v>0</v>
      </c>
      <c r="J25" s="99">
        <f t="shared" si="1"/>
        <v>0</v>
      </c>
      <c r="K25" s="99">
        <f t="shared" si="1"/>
        <v>0</v>
      </c>
      <c r="L25" s="99">
        <f t="shared" si="1"/>
        <v>0</v>
      </c>
      <c r="M25" s="97">
        <f>SUM(M21:M24)</f>
        <v>0</v>
      </c>
      <c r="N25" s="42"/>
    </row>
    <row r="26" spans="2:14" s="93" customFormat="1" x14ac:dyDescent="0.25">
      <c r="B26" s="249" t="s">
        <v>120</v>
      </c>
      <c r="C26" s="250"/>
      <c r="D26" s="250"/>
      <c r="E26" s="250"/>
      <c r="F26" s="250"/>
      <c r="G26" s="250"/>
      <c r="H26" s="250"/>
      <c r="I26" s="250"/>
      <c r="J26" s="250"/>
      <c r="K26" s="250"/>
      <c r="L26" s="250"/>
      <c r="M26" s="250"/>
      <c r="N26" s="251"/>
    </row>
    <row r="27" spans="2:14" s="93" customFormat="1" x14ac:dyDescent="0.25">
      <c r="B27" s="208"/>
      <c r="C27" s="208"/>
      <c r="D27" s="208"/>
      <c r="E27" s="208"/>
      <c r="F27" s="94"/>
      <c r="G27" s="147"/>
      <c r="H27" s="95"/>
      <c r="I27" s="100"/>
      <c r="J27" s="100"/>
      <c r="K27" s="100"/>
      <c r="L27" s="95"/>
      <c r="M27" s="96"/>
      <c r="N27" s="41"/>
    </row>
    <row r="28" spans="2:14" s="93" customFormat="1" x14ac:dyDescent="0.25">
      <c r="B28" s="208"/>
      <c r="C28" s="208"/>
      <c r="D28" s="208"/>
      <c r="E28" s="208"/>
      <c r="F28" s="94"/>
      <c r="G28" s="147"/>
      <c r="H28" s="95"/>
      <c r="I28" s="100"/>
      <c r="J28" s="100"/>
      <c r="K28" s="100"/>
      <c r="L28" s="95"/>
      <c r="M28" s="96"/>
      <c r="N28" s="41"/>
    </row>
    <row r="29" spans="2:14" s="93" customFormat="1" x14ac:dyDescent="0.25">
      <c r="B29" s="208"/>
      <c r="C29" s="208"/>
      <c r="D29" s="208"/>
      <c r="E29" s="208"/>
      <c r="F29" s="94"/>
      <c r="G29" s="147"/>
      <c r="H29" s="95"/>
      <c r="I29" s="94"/>
      <c r="J29" s="94"/>
      <c r="K29" s="94"/>
      <c r="L29" s="95"/>
      <c r="M29" s="96"/>
      <c r="N29" s="41"/>
    </row>
    <row r="30" spans="2:14" s="93" customFormat="1" x14ac:dyDescent="0.25">
      <c r="B30" s="208"/>
      <c r="C30" s="208"/>
      <c r="D30" s="208"/>
      <c r="E30" s="208"/>
      <c r="F30" s="94"/>
      <c r="G30" s="147"/>
      <c r="H30" s="95"/>
      <c r="I30" s="94"/>
      <c r="J30" s="94"/>
      <c r="K30" s="94"/>
      <c r="L30" s="95"/>
      <c r="M30" s="96"/>
      <c r="N30" s="41"/>
    </row>
    <row r="31" spans="2:14" s="93" customFormat="1" x14ac:dyDescent="0.25">
      <c r="B31" s="208"/>
      <c r="C31" s="208"/>
      <c r="D31" s="208"/>
      <c r="E31" s="208"/>
      <c r="F31" s="94"/>
      <c r="G31" s="147"/>
      <c r="H31" s="95"/>
      <c r="I31" s="94"/>
      <c r="J31" s="94"/>
      <c r="K31" s="94"/>
      <c r="L31" s="95"/>
      <c r="M31" s="96"/>
      <c r="N31" s="41"/>
    </row>
    <row r="32" spans="2:14" s="93" customFormat="1" x14ac:dyDescent="0.25">
      <c r="B32" s="208"/>
      <c r="C32" s="208"/>
      <c r="D32" s="208"/>
      <c r="E32" s="208"/>
      <c r="F32" s="94"/>
      <c r="G32" s="147"/>
      <c r="H32" s="95"/>
      <c r="I32" s="94"/>
      <c r="J32" s="94"/>
      <c r="K32" s="94"/>
      <c r="L32" s="95"/>
      <c r="M32" s="96"/>
      <c r="N32" s="41"/>
    </row>
    <row r="33" spans="2:14" s="93" customFormat="1" x14ac:dyDescent="0.25">
      <c r="B33" s="208"/>
      <c r="C33" s="208"/>
      <c r="D33" s="208"/>
      <c r="E33" s="208"/>
      <c r="F33" s="94"/>
      <c r="G33" s="147"/>
      <c r="H33" s="95"/>
      <c r="I33" s="94"/>
      <c r="J33" s="94"/>
      <c r="K33" s="94"/>
      <c r="L33" s="95"/>
      <c r="M33" s="96"/>
      <c r="N33" s="41"/>
    </row>
    <row r="34" spans="2:14" s="93" customFormat="1" x14ac:dyDescent="0.25">
      <c r="B34" s="209" t="s">
        <v>8</v>
      </c>
      <c r="C34" s="209"/>
      <c r="D34" s="209"/>
      <c r="E34" s="209"/>
      <c r="F34" s="97">
        <f>SUM(F27:F33)</f>
        <v>0</v>
      </c>
      <c r="G34" s="98"/>
      <c r="H34" s="99">
        <f>SUM(H27:H33)</f>
        <v>0</v>
      </c>
      <c r="I34" s="101">
        <f>SUM(I29:I33)</f>
        <v>0</v>
      </c>
      <c r="J34" s="101">
        <f>SUM(J29:J33)</f>
        <v>0</v>
      </c>
      <c r="K34" s="101">
        <f>SUM(K29:K33)</f>
        <v>0</v>
      </c>
      <c r="L34" s="99">
        <f>SUM(L27:L33)</f>
        <v>0</v>
      </c>
      <c r="M34" s="97">
        <f>SUM(M27:M33)</f>
        <v>0</v>
      </c>
      <c r="N34" s="42"/>
    </row>
    <row r="35" spans="2:14" s="93" customFormat="1" ht="15" customHeight="1" x14ac:dyDescent="0.25">
      <c r="B35" s="233" t="s">
        <v>121</v>
      </c>
      <c r="C35" s="234"/>
      <c r="D35" s="234"/>
      <c r="E35" s="234"/>
      <c r="F35" s="234"/>
      <c r="G35" s="234"/>
      <c r="H35" s="234"/>
      <c r="I35" s="234"/>
      <c r="J35" s="234"/>
      <c r="K35" s="234"/>
      <c r="L35" s="234"/>
      <c r="M35" s="234"/>
      <c r="N35" s="235"/>
    </row>
    <row r="36" spans="2:14" s="93" customFormat="1" x14ac:dyDescent="0.25">
      <c r="B36" s="208"/>
      <c r="C36" s="208"/>
      <c r="D36" s="208"/>
      <c r="E36" s="208"/>
      <c r="F36" s="102"/>
      <c r="G36" s="147"/>
      <c r="H36" s="103"/>
      <c r="I36" s="102"/>
      <c r="J36" s="102"/>
      <c r="K36" s="102"/>
      <c r="L36" s="103"/>
      <c r="M36" s="104"/>
      <c r="N36" s="43"/>
    </row>
    <row r="37" spans="2:14" s="93" customFormat="1" x14ac:dyDescent="0.25">
      <c r="B37" s="208"/>
      <c r="C37" s="208"/>
      <c r="D37" s="208"/>
      <c r="E37" s="208"/>
      <c r="F37" s="94"/>
      <c r="G37" s="147"/>
      <c r="H37" s="95"/>
      <c r="I37" s="94"/>
      <c r="J37" s="94"/>
      <c r="K37" s="94"/>
      <c r="L37" s="95"/>
      <c r="M37" s="96"/>
      <c r="N37" s="41"/>
    </row>
    <row r="38" spans="2:14" s="93" customFormat="1" x14ac:dyDescent="0.25">
      <c r="B38" s="208"/>
      <c r="C38" s="208"/>
      <c r="D38" s="208"/>
      <c r="E38" s="208"/>
      <c r="F38" s="94"/>
      <c r="G38" s="147"/>
      <c r="H38" s="95"/>
      <c r="I38" s="94"/>
      <c r="J38" s="94"/>
      <c r="K38" s="94"/>
      <c r="L38" s="95"/>
      <c r="M38" s="96"/>
      <c r="N38" s="41"/>
    </row>
    <row r="39" spans="2:14" s="93" customFormat="1" x14ac:dyDescent="0.25">
      <c r="B39" s="208"/>
      <c r="C39" s="208"/>
      <c r="D39" s="208"/>
      <c r="E39" s="208"/>
      <c r="F39" s="94"/>
      <c r="G39" s="147"/>
      <c r="H39" s="95"/>
      <c r="I39" s="94"/>
      <c r="J39" s="94"/>
      <c r="K39" s="94"/>
      <c r="L39" s="95"/>
      <c r="M39" s="96"/>
      <c r="N39" s="41"/>
    </row>
    <row r="40" spans="2:14" s="93" customFormat="1" x14ac:dyDescent="0.25">
      <c r="B40" s="208"/>
      <c r="C40" s="208"/>
      <c r="D40" s="208"/>
      <c r="E40" s="208"/>
      <c r="F40" s="94"/>
      <c r="G40" s="147"/>
      <c r="H40" s="95"/>
      <c r="I40" s="94"/>
      <c r="J40" s="94"/>
      <c r="K40" s="94"/>
      <c r="L40" s="95"/>
      <c r="M40" s="96"/>
      <c r="N40" s="41"/>
    </row>
    <row r="41" spans="2:14" s="93" customFormat="1" x14ac:dyDescent="0.25">
      <c r="B41" s="209" t="s">
        <v>9</v>
      </c>
      <c r="C41" s="209"/>
      <c r="D41" s="209"/>
      <c r="E41" s="209"/>
      <c r="F41" s="97">
        <f>SUM(F36:F40)</f>
        <v>0</v>
      </c>
      <c r="G41" s="98"/>
      <c r="H41" s="99">
        <f>SUM(H36:H40)</f>
        <v>0</v>
      </c>
      <c r="I41" s="101">
        <f t="shared" ref="I41:L41" si="2">SUM(I36:I40)</f>
        <v>0</v>
      </c>
      <c r="J41" s="101">
        <f t="shared" si="2"/>
        <v>0</v>
      </c>
      <c r="K41" s="101">
        <f t="shared" si="2"/>
        <v>0</v>
      </c>
      <c r="L41" s="99">
        <f t="shared" si="2"/>
        <v>0</v>
      </c>
      <c r="M41" s="97">
        <f>SUM(M36:M40)</f>
        <v>0</v>
      </c>
      <c r="N41" s="42"/>
    </row>
    <row r="42" spans="2:14" s="93" customFormat="1" ht="15" customHeight="1" x14ac:dyDescent="0.25">
      <c r="B42" s="233" t="s">
        <v>122</v>
      </c>
      <c r="C42" s="234"/>
      <c r="D42" s="234"/>
      <c r="E42" s="234"/>
      <c r="F42" s="234"/>
      <c r="G42" s="234"/>
      <c r="H42" s="234"/>
      <c r="I42" s="234"/>
      <c r="J42" s="234"/>
      <c r="K42" s="234"/>
      <c r="L42" s="234"/>
      <c r="M42" s="234"/>
      <c r="N42" s="235"/>
    </row>
    <row r="43" spans="2:14" s="93" customFormat="1" x14ac:dyDescent="0.25">
      <c r="B43" s="208"/>
      <c r="C43" s="208"/>
      <c r="D43" s="208"/>
      <c r="E43" s="208"/>
      <c r="F43" s="94"/>
      <c r="G43" s="147"/>
      <c r="H43" s="95"/>
      <c r="I43" s="94"/>
      <c r="J43" s="94"/>
      <c r="K43" s="94"/>
      <c r="L43" s="95"/>
      <c r="M43" s="96"/>
      <c r="N43" s="41"/>
    </row>
    <row r="44" spans="2:14" s="93" customFormat="1" x14ac:dyDescent="0.25">
      <c r="B44" s="208"/>
      <c r="C44" s="208"/>
      <c r="D44" s="208"/>
      <c r="E44" s="208"/>
      <c r="F44" s="94"/>
      <c r="G44" s="147"/>
      <c r="H44" s="95"/>
      <c r="I44" s="94"/>
      <c r="J44" s="94"/>
      <c r="K44" s="94"/>
      <c r="L44" s="95"/>
      <c r="M44" s="96"/>
      <c r="N44" s="41"/>
    </row>
    <row r="45" spans="2:14" s="93" customFormat="1" x14ac:dyDescent="0.25">
      <c r="B45" s="208"/>
      <c r="C45" s="208"/>
      <c r="D45" s="208"/>
      <c r="E45" s="208"/>
      <c r="F45" s="94"/>
      <c r="G45" s="147"/>
      <c r="H45" s="95"/>
      <c r="I45" s="94"/>
      <c r="J45" s="94"/>
      <c r="K45" s="94"/>
      <c r="L45" s="95"/>
      <c r="M45" s="96"/>
      <c r="N45" s="41"/>
    </row>
    <row r="46" spans="2:14" s="93" customFormat="1" x14ac:dyDescent="0.25">
      <c r="B46" s="208"/>
      <c r="C46" s="208"/>
      <c r="D46" s="208"/>
      <c r="E46" s="208"/>
      <c r="F46" s="94"/>
      <c r="G46" s="147"/>
      <c r="H46" s="95"/>
      <c r="I46" s="94"/>
      <c r="J46" s="94"/>
      <c r="K46" s="94"/>
      <c r="L46" s="95"/>
      <c r="M46" s="96"/>
      <c r="N46" s="41"/>
    </row>
    <row r="47" spans="2:14" s="93" customFormat="1" x14ac:dyDescent="0.25">
      <c r="B47" s="208"/>
      <c r="C47" s="208"/>
      <c r="D47" s="208"/>
      <c r="E47" s="208"/>
      <c r="F47" s="94"/>
      <c r="G47" s="147"/>
      <c r="H47" s="95"/>
      <c r="I47" s="94"/>
      <c r="J47" s="94"/>
      <c r="K47" s="94"/>
      <c r="L47" s="95"/>
      <c r="M47" s="96"/>
      <c r="N47" s="41"/>
    </row>
    <row r="48" spans="2:14" s="93" customFormat="1" x14ac:dyDescent="0.25">
      <c r="B48" s="209" t="s">
        <v>10</v>
      </c>
      <c r="C48" s="209"/>
      <c r="D48" s="209"/>
      <c r="E48" s="232"/>
      <c r="F48" s="97">
        <f>SUM(F43:F47)</f>
        <v>0</v>
      </c>
      <c r="G48" s="98"/>
      <c r="H48" s="105">
        <f t="shared" ref="H48:L48" si="3">SUM(H43:H47)</f>
        <v>0</v>
      </c>
      <c r="I48" s="105">
        <f t="shared" si="3"/>
        <v>0</v>
      </c>
      <c r="J48" s="105">
        <f t="shared" si="3"/>
        <v>0</v>
      </c>
      <c r="K48" s="105">
        <f t="shared" si="3"/>
        <v>0</v>
      </c>
      <c r="L48" s="105">
        <f t="shared" si="3"/>
        <v>0</v>
      </c>
      <c r="M48" s="106">
        <f>SUM(M43:M47)</f>
        <v>0</v>
      </c>
      <c r="N48" s="41"/>
    </row>
    <row r="49" spans="2:17" x14ac:dyDescent="0.25">
      <c r="B49" s="231" t="s">
        <v>11</v>
      </c>
      <c r="C49" s="231"/>
      <c r="D49" s="231"/>
      <c r="E49" s="231"/>
      <c r="F49" s="97">
        <f>F25+F34+F41+F48+F19</f>
        <v>0</v>
      </c>
      <c r="G49" s="98"/>
      <c r="H49" s="99">
        <f t="shared" ref="H49:L49" si="4">H25+H34+H41+H48+H19</f>
        <v>0</v>
      </c>
      <c r="I49" s="99">
        <f t="shared" si="4"/>
        <v>0</v>
      </c>
      <c r="J49" s="99">
        <f t="shared" si="4"/>
        <v>0</v>
      </c>
      <c r="K49" s="99">
        <f t="shared" si="4"/>
        <v>0</v>
      </c>
      <c r="L49" s="99">
        <f t="shared" si="4"/>
        <v>0</v>
      </c>
      <c r="M49" s="97">
        <f>M25+M34+M41+M48+M19</f>
        <v>0</v>
      </c>
      <c r="N49" s="42"/>
    </row>
    <row r="50" spans="2:17" ht="6.75" customHeight="1" x14ac:dyDescent="0.25">
      <c r="B50" s="47"/>
      <c r="C50" s="93"/>
      <c r="D50" s="93"/>
      <c r="E50" s="47"/>
      <c r="H50" s="46"/>
      <c r="J50" s="107"/>
      <c r="K50" s="107"/>
      <c r="L50" s="93"/>
    </row>
    <row r="51" spans="2:17" x14ac:dyDescent="0.25">
      <c r="B51" s="221" t="s">
        <v>12</v>
      </c>
      <c r="C51" s="222"/>
      <c r="D51" s="222"/>
      <c r="E51" s="222"/>
      <c r="F51" s="222"/>
      <c r="G51" s="222"/>
      <c r="H51" s="222"/>
      <c r="I51" s="222"/>
      <c r="J51" s="222"/>
      <c r="K51" s="222"/>
      <c r="L51" s="222"/>
      <c r="M51" s="222"/>
      <c r="N51" s="223"/>
    </row>
    <row r="52" spans="2:17" x14ac:dyDescent="0.25">
      <c r="B52" s="224" t="s">
        <v>104</v>
      </c>
      <c r="C52" s="225"/>
      <c r="D52" s="225"/>
      <c r="E52" s="225"/>
      <c r="F52" s="225"/>
      <c r="G52" s="225"/>
      <c r="H52" s="225"/>
      <c r="I52" s="225"/>
      <c r="J52" s="225"/>
      <c r="K52" s="225"/>
      <c r="L52" s="225"/>
      <c r="M52" s="225"/>
      <c r="N52" s="226"/>
      <c r="P52" s="93"/>
    </row>
    <row r="53" spans="2:17" x14ac:dyDescent="0.25">
      <c r="B53" s="227" t="s">
        <v>108</v>
      </c>
      <c r="C53" s="227"/>
      <c r="D53" s="227"/>
      <c r="E53" s="227"/>
      <c r="F53" s="94"/>
      <c r="G53" s="147"/>
      <c r="H53" s="95"/>
      <c r="I53" s="100"/>
      <c r="J53" s="100"/>
      <c r="K53" s="108"/>
      <c r="L53" s="95"/>
      <c r="M53" s="94"/>
      <c r="N53" s="148"/>
    </row>
    <row r="54" spans="2:17" x14ac:dyDescent="0.25">
      <c r="B54" s="227" t="s">
        <v>14</v>
      </c>
      <c r="C54" s="227"/>
      <c r="D54" s="227"/>
      <c r="E54" s="227"/>
      <c r="F54" s="108"/>
      <c r="G54" s="147"/>
      <c r="H54" s="95"/>
      <c r="I54" s="100"/>
      <c r="J54" s="100"/>
      <c r="K54" s="108"/>
      <c r="L54" s="95"/>
      <c r="M54" s="94"/>
      <c r="N54" s="148"/>
    </row>
    <row r="55" spans="2:17" ht="14.25" customHeight="1" x14ac:dyDescent="0.25">
      <c r="B55" s="228" t="s">
        <v>109</v>
      </c>
      <c r="C55" s="228"/>
      <c r="D55" s="228"/>
      <c r="E55" s="228"/>
      <c r="F55" s="108"/>
      <c r="G55" s="147"/>
      <c r="H55" s="95"/>
      <c r="I55" s="100"/>
      <c r="J55" s="100"/>
      <c r="K55" s="108"/>
      <c r="L55" s="95"/>
      <c r="M55" s="94"/>
      <c r="N55" s="148"/>
    </row>
    <row r="56" spans="2:17" x14ac:dyDescent="0.25">
      <c r="B56" s="227" t="s">
        <v>110</v>
      </c>
      <c r="C56" s="227"/>
      <c r="D56" s="227"/>
      <c r="E56" s="227"/>
      <c r="F56" s="94"/>
      <c r="G56" s="147"/>
      <c r="H56" s="95"/>
      <c r="I56" s="100"/>
      <c r="J56" s="100"/>
      <c r="K56" s="108"/>
      <c r="L56" s="95"/>
      <c r="M56" s="94"/>
      <c r="N56" s="148"/>
    </row>
    <row r="57" spans="2:17" x14ac:dyDescent="0.25">
      <c r="B57" s="229" t="s">
        <v>15</v>
      </c>
      <c r="C57" s="229"/>
      <c r="D57" s="229"/>
      <c r="E57" s="229"/>
      <c r="F57" s="230"/>
      <c r="G57" s="230"/>
      <c r="H57" s="230"/>
      <c r="I57" s="230"/>
      <c r="J57" s="230"/>
      <c r="K57" s="230"/>
      <c r="L57" s="230"/>
      <c r="M57" s="230"/>
      <c r="N57" s="230"/>
    </row>
    <row r="58" spans="2:17" x14ac:dyDescent="0.25">
      <c r="B58" s="208"/>
      <c r="C58" s="208"/>
      <c r="D58" s="208"/>
      <c r="E58" s="208"/>
      <c r="F58" s="94"/>
      <c r="G58" s="147"/>
      <c r="H58" s="95"/>
      <c r="I58" s="100">
        <v>10</v>
      </c>
      <c r="J58" s="100">
        <v>10</v>
      </c>
      <c r="K58" s="100">
        <v>10</v>
      </c>
      <c r="L58" s="95"/>
      <c r="M58" s="94"/>
      <c r="N58" s="148"/>
    </row>
    <row r="59" spans="2:17" x14ac:dyDescent="0.25">
      <c r="B59" s="208"/>
      <c r="C59" s="208"/>
      <c r="D59" s="208"/>
      <c r="E59" s="208"/>
      <c r="F59" s="94"/>
      <c r="G59" s="147"/>
      <c r="H59" s="95"/>
      <c r="I59" s="100">
        <v>10</v>
      </c>
      <c r="J59" s="100">
        <v>10</v>
      </c>
      <c r="K59" s="100">
        <v>10</v>
      </c>
      <c r="L59" s="95"/>
      <c r="M59" s="94"/>
      <c r="N59" s="148"/>
    </row>
    <row r="60" spans="2:17" x14ac:dyDescent="0.25">
      <c r="B60" s="208"/>
      <c r="C60" s="208"/>
      <c r="D60" s="208"/>
      <c r="E60" s="208"/>
      <c r="F60" s="94"/>
      <c r="G60" s="147"/>
      <c r="H60" s="95"/>
      <c r="I60" s="100">
        <v>10</v>
      </c>
      <c r="J60" s="100">
        <v>10</v>
      </c>
      <c r="K60" s="100">
        <v>10</v>
      </c>
      <c r="L60" s="95"/>
      <c r="M60" s="94"/>
      <c r="N60" s="148"/>
    </row>
    <row r="61" spans="2:17" ht="15.75" customHeight="1" x14ac:dyDescent="0.25">
      <c r="B61" s="209" t="s">
        <v>16</v>
      </c>
      <c r="C61" s="209"/>
      <c r="D61" s="209"/>
      <c r="E61" s="209"/>
      <c r="F61" s="110">
        <f>SUM(F53:F60)</f>
        <v>0</v>
      </c>
      <c r="G61" s="98"/>
      <c r="H61" s="99">
        <f>SUM(H53:H60)</f>
        <v>0</v>
      </c>
      <c r="I61" s="101">
        <f>SUM(I53:I57)</f>
        <v>0</v>
      </c>
      <c r="J61" s="101">
        <f>SUM(J53:J57)</f>
        <v>0</v>
      </c>
      <c r="K61" s="101">
        <f>SUM(K53:K57)</f>
        <v>0</v>
      </c>
      <c r="L61" s="99">
        <f>SUM(L53:L60)</f>
        <v>0</v>
      </c>
      <c r="M61" s="97">
        <f>SUM(M53:M60)</f>
        <v>0</v>
      </c>
      <c r="N61" s="148"/>
    </row>
    <row r="62" spans="2:17" ht="6.75" customHeight="1" x14ac:dyDescent="0.25">
      <c r="B62" s="47"/>
      <c r="C62" s="93"/>
      <c r="G62" s="111"/>
      <c r="J62" s="112"/>
      <c r="K62" s="112"/>
      <c r="L62" s="47"/>
    </row>
    <row r="63" spans="2:17" x14ac:dyDescent="0.25">
      <c r="B63" s="217" t="s">
        <v>17</v>
      </c>
      <c r="C63" s="217"/>
      <c r="D63" s="217"/>
      <c r="E63" s="217"/>
      <c r="F63" s="217"/>
      <c r="G63" s="217"/>
      <c r="H63" s="217"/>
      <c r="I63" s="217"/>
      <c r="J63" s="217"/>
      <c r="K63" s="217"/>
      <c r="L63" s="217"/>
      <c r="M63" s="217"/>
      <c r="N63" s="217"/>
      <c r="O63" s="86"/>
      <c r="P63" s="113"/>
      <c r="Q63" s="86"/>
    </row>
    <row r="64" spans="2:17" ht="30" customHeight="1" x14ac:dyDescent="0.25">
      <c r="B64" s="218" t="s">
        <v>126</v>
      </c>
      <c r="C64" s="219"/>
      <c r="D64" s="219"/>
      <c r="E64" s="219"/>
      <c r="F64" s="219"/>
      <c r="G64" s="219"/>
      <c r="H64" s="219"/>
      <c r="I64" s="219"/>
      <c r="J64" s="219"/>
      <c r="K64" s="219"/>
      <c r="L64" s="219"/>
      <c r="M64" s="219"/>
      <c r="N64" s="220"/>
      <c r="O64" s="86"/>
      <c r="P64" s="113"/>
      <c r="Q64" s="86"/>
    </row>
    <row r="65" spans="2:17" x14ac:dyDescent="0.25">
      <c r="B65" s="208"/>
      <c r="C65" s="208"/>
      <c r="D65" s="208"/>
      <c r="E65" s="208"/>
      <c r="F65" s="94"/>
      <c r="G65" s="147"/>
      <c r="H65" s="95"/>
      <c r="I65" s="100"/>
      <c r="J65" s="100"/>
      <c r="K65" s="108"/>
      <c r="L65" s="95"/>
      <c r="M65" s="94"/>
      <c r="N65" s="148"/>
      <c r="O65" s="86"/>
      <c r="P65" s="86"/>
      <c r="Q65" s="86"/>
    </row>
    <row r="66" spans="2:17" x14ac:dyDescent="0.25">
      <c r="B66" s="208"/>
      <c r="C66" s="208"/>
      <c r="D66" s="208"/>
      <c r="E66" s="208"/>
      <c r="F66" s="94"/>
      <c r="G66" s="147"/>
      <c r="H66" s="95"/>
      <c r="I66" s="100"/>
      <c r="J66" s="100"/>
      <c r="K66" s="108"/>
      <c r="L66" s="95"/>
      <c r="M66" s="94"/>
      <c r="N66" s="148"/>
    </row>
    <row r="67" spans="2:17" x14ac:dyDescent="0.25">
      <c r="B67" s="208"/>
      <c r="C67" s="208"/>
      <c r="D67" s="208"/>
      <c r="E67" s="208"/>
      <c r="F67" s="94"/>
      <c r="G67" s="147"/>
      <c r="H67" s="95"/>
      <c r="I67" s="100"/>
      <c r="J67" s="100"/>
      <c r="K67" s="108"/>
      <c r="L67" s="95"/>
      <c r="M67" s="94"/>
      <c r="N67" s="148"/>
    </row>
    <row r="68" spans="2:17" x14ac:dyDescent="0.25">
      <c r="B68" s="208"/>
      <c r="C68" s="208"/>
      <c r="D68" s="208"/>
      <c r="E68" s="208"/>
      <c r="F68" s="94"/>
      <c r="G68" s="147"/>
      <c r="H68" s="95"/>
      <c r="I68" s="100"/>
      <c r="J68" s="100"/>
      <c r="K68" s="108"/>
      <c r="L68" s="95"/>
      <c r="M68" s="94"/>
      <c r="N68" s="148"/>
    </row>
    <row r="69" spans="2:17" x14ac:dyDescent="0.25">
      <c r="B69" s="208"/>
      <c r="C69" s="208"/>
      <c r="D69" s="208"/>
      <c r="E69" s="208"/>
      <c r="F69" s="94"/>
      <c r="G69" s="147"/>
      <c r="H69" s="95"/>
      <c r="I69" s="100"/>
      <c r="J69" s="100"/>
      <c r="K69" s="108"/>
      <c r="L69" s="95"/>
      <c r="M69" s="94"/>
      <c r="N69" s="148"/>
    </row>
    <row r="70" spans="2:17" x14ac:dyDescent="0.25">
      <c r="B70" s="208"/>
      <c r="C70" s="208"/>
      <c r="D70" s="208"/>
      <c r="E70" s="208"/>
      <c r="F70" s="94"/>
      <c r="G70" s="147"/>
      <c r="H70" s="95"/>
      <c r="I70" s="100"/>
      <c r="J70" s="100"/>
      <c r="K70" s="108"/>
      <c r="L70" s="95"/>
      <c r="M70" s="94"/>
      <c r="N70" s="148"/>
    </row>
    <row r="71" spans="2:17" x14ac:dyDescent="0.25">
      <c r="B71" s="208"/>
      <c r="C71" s="208"/>
      <c r="D71" s="208"/>
      <c r="E71" s="208"/>
      <c r="F71" s="94"/>
      <c r="G71" s="147"/>
      <c r="H71" s="95"/>
      <c r="I71" s="100"/>
      <c r="J71" s="100"/>
      <c r="K71" s="108"/>
      <c r="L71" s="95"/>
      <c r="M71" s="94"/>
      <c r="N71" s="148"/>
    </row>
    <row r="72" spans="2:17" x14ac:dyDescent="0.25">
      <c r="B72" s="208"/>
      <c r="C72" s="208"/>
      <c r="D72" s="208"/>
      <c r="E72" s="208"/>
      <c r="F72" s="94"/>
      <c r="G72" s="147"/>
      <c r="H72" s="95"/>
      <c r="I72" s="100"/>
      <c r="J72" s="100"/>
      <c r="K72" s="108"/>
      <c r="L72" s="95"/>
      <c r="M72" s="94"/>
      <c r="N72" s="148"/>
    </row>
    <row r="73" spans="2:17" x14ac:dyDescent="0.25">
      <c r="B73" s="208"/>
      <c r="C73" s="208"/>
      <c r="D73" s="208"/>
      <c r="E73" s="208"/>
      <c r="F73" s="94"/>
      <c r="G73" s="147"/>
      <c r="H73" s="95"/>
      <c r="I73" s="100"/>
      <c r="J73" s="100"/>
      <c r="K73" s="108"/>
      <c r="L73" s="95"/>
      <c r="M73" s="94"/>
      <c r="N73" s="148"/>
    </row>
    <row r="74" spans="2:17" x14ac:dyDescent="0.25">
      <c r="B74" s="208"/>
      <c r="C74" s="208"/>
      <c r="D74" s="208"/>
      <c r="E74" s="208"/>
      <c r="F74" s="94"/>
      <c r="G74" s="147"/>
      <c r="H74" s="95"/>
      <c r="I74" s="100"/>
      <c r="J74" s="100"/>
      <c r="K74" s="108"/>
      <c r="L74" s="95"/>
      <c r="M74" s="94"/>
      <c r="N74" s="148"/>
    </row>
    <row r="75" spans="2:17" x14ac:dyDescent="0.25">
      <c r="B75" s="208"/>
      <c r="C75" s="208"/>
      <c r="D75" s="208"/>
      <c r="E75" s="208"/>
      <c r="F75" s="94"/>
      <c r="G75" s="147"/>
      <c r="H75" s="95"/>
      <c r="I75" s="100"/>
      <c r="J75" s="100"/>
      <c r="K75" s="108"/>
      <c r="L75" s="95"/>
      <c r="M75" s="94"/>
      <c r="N75" s="148"/>
    </row>
    <row r="76" spans="2:17" x14ac:dyDescent="0.25">
      <c r="B76" s="208"/>
      <c r="C76" s="208"/>
      <c r="D76" s="208"/>
      <c r="E76" s="208"/>
      <c r="F76" s="94"/>
      <c r="G76" s="147"/>
      <c r="H76" s="95"/>
      <c r="I76" s="100"/>
      <c r="J76" s="100"/>
      <c r="K76" s="108"/>
      <c r="L76" s="95"/>
      <c r="M76" s="94"/>
      <c r="N76" s="148"/>
    </row>
    <row r="77" spans="2:17" x14ac:dyDescent="0.25">
      <c r="B77" s="208"/>
      <c r="C77" s="208"/>
      <c r="D77" s="208"/>
      <c r="E77" s="208"/>
      <c r="F77" s="94"/>
      <c r="G77" s="147"/>
      <c r="H77" s="95"/>
      <c r="I77" s="100"/>
      <c r="J77" s="100"/>
      <c r="K77" s="108"/>
      <c r="L77" s="95"/>
      <c r="M77" s="94"/>
      <c r="N77" s="148"/>
    </row>
    <row r="78" spans="2:17" x14ac:dyDescent="0.25">
      <c r="B78" s="208"/>
      <c r="C78" s="208"/>
      <c r="D78" s="208"/>
      <c r="E78" s="208"/>
      <c r="F78" s="94"/>
      <c r="G78" s="147"/>
      <c r="H78" s="95"/>
      <c r="I78" s="100"/>
      <c r="J78" s="100"/>
      <c r="K78" s="108"/>
      <c r="L78" s="95"/>
      <c r="M78" s="94"/>
      <c r="N78" s="148"/>
    </row>
    <row r="79" spans="2:17" ht="34.5" customHeight="1" x14ac:dyDescent="0.25">
      <c r="B79" s="211" t="s">
        <v>105</v>
      </c>
      <c r="C79" s="212"/>
      <c r="D79" s="212"/>
      <c r="E79" s="213"/>
      <c r="F79" s="173"/>
      <c r="G79" s="173"/>
      <c r="H79" s="174"/>
      <c r="I79" s="100"/>
      <c r="J79" s="100"/>
      <c r="K79" s="108"/>
      <c r="L79" s="174"/>
      <c r="M79" s="175"/>
      <c r="N79" s="176"/>
    </row>
    <row r="80" spans="2:17" x14ac:dyDescent="0.25">
      <c r="B80" s="209" t="s">
        <v>18</v>
      </c>
      <c r="C80" s="209"/>
      <c r="D80" s="209"/>
      <c r="E80" s="209"/>
      <c r="F80" s="97">
        <f>SUM(F66:F79)</f>
        <v>0</v>
      </c>
      <c r="G80" s="98"/>
      <c r="H80" s="99">
        <f t="shared" ref="H80:M80" si="5">SUM(H66:H79)</f>
        <v>0</v>
      </c>
      <c r="I80" s="99">
        <f t="shared" si="5"/>
        <v>0</v>
      </c>
      <c r="J80" s="99">
        <f t="shared" si="5"/>
        <v>0</v>
      </c>
      <c r="K80" s="99">
        <f t="shared" si="5"/>
        <v>0</v>
      </c>
      <c r="L80" s="99">
        <f t="shared" si="5"/>
        <v>0</v>
      </c>
      <c r="M80" s="97">
        <f t="shared" si="5"/>
        <v>0</v>
      </c>
      <c r="N80" s="148"/>
    </row>
    <row r="81" spans="2:14" ht="6.75" customHeight="1" x14ac:dyDescent="0.25">
      <c r="B81" s="11"/>
      <c r="C81" s="11"/>
      <c r="D81" s="11"/>
      <c r="E81" s="11"/>
      <c r="F81" s="47"/>
      <c r="H81" s="93"/>
      <c r="I81" s="93"/>
      <c r="J81" s="93"/>
      <c r="K81" s="47"/>
      <c r="L81" s="93"/>
      <c r="M81" s="47"/>
    </row>
    <row r="82" spans="2:14" x14ac:dyDescent="0.25">
      <c r="B82" s="210" t="s">
        <v>19</v>
      </c>
      <c r="C82" s="210"/>
      <c r="D82" s="210"/>
      <c r="E82" s="210"/>
      <c r="F82" s="110">
        <f>+F80+F61+F49</f>
        <v>0</v>
      </c>
      <c r="G82" s="98"/>
      <c r="H82" s="99">
        <f>+H80+H61+H49</f>
        <v>0</v>
      </c>
      <c r="I82" s="101">
        <f>I25+I34+I41+I49+I61+I80</f>
        <v>0</v>
      </c>
      <c r="J82" s="101">
        <f>J25+J34+J41+J49+J61+J80</f>
        <v>0</v>
      </c>
      <c r="K82" s="101">
        <f>K25+K34+K41+K49+K61+K80</f>
        <v>0</v>
      </c>
      <c r="L82" s="99">
        <f>+L80+L61+L49</f>
        <v>0</v>
      </c>
      <c r="M82" s="97">
        <f>+M80+M61+M49</f>
        <v>0</v>
      </c>
      <c r="N82" s="1"/>
    </row>
    <row r="83" spans="2:14" ht="6.75" customHeight="1" x14ac:dyDescent="0.25">
      <c r="B83" s="15"/>
      <c r="C83" s="15"/>
      <c r="D83" s="15"/>
      <c r="E83" s="15"/>
      <c r="F83" s="47"/>
      <c r="H83" s="47"/>
      <c r="L83" s="47"/>
      <c r="M83" s="47"/>
    </row>
    <row r="84" spans="2:14" x14ac:dyDescent="0.25">
      <c r="B84" s="114" t="s">
        <v>20</v>
      </c>
      <c r="C84" s="15"/>
      <c r="D84" s="216" t="s">
        <v>133</v>
      </c>
      <c r="E84" s="216"/>
      <c r="F84" s="216"/>
      <c r="N84" s="1"/>
    </row>
    <row r="85" spans="2:14" x14ac:dyDescent="0.25">
      <c r="D85" s="117" t="s">
        <v>23</v>
      </c>
      <c r="E85" s="116" t="s">
        <v>24</v>
      </c>
      <c r="F85" s="115" t="s">
        <v>25</v>
      </c>
      <c r="H85" s="115" t="s">
        <v>21</v>
      </c>
      <c r="I85" s="14"/>
      <c r="J85" s="14"/>
      <c r="K85" s="14"/>
      <c r="L85" s="115" t="s">
        <v>22</v>
      </c>
      <c r="M85" s="116" t="s">
        <v>134</v>
      </c>
      <c r="N85" s="1"/>
    </row>
    <row r="86" spans="2:14" s="93" customFormat="1" ht="7.5" customHeight="1" x14ac:dyDescent="0.25">
      <c r="B86" s="118"/>
      <c r="C86" s="15"/>
      <c r="D86" s="119"/>
      <c r="E86" s="119"/>
      <c r="F86" s="119"/>
      <c r="H86" s="119"/>
      <c r="I86" s="15"/>
      <c r="J86" s="15"/>
      <c r="K86" s="15"/>
      <c r="L86" s="15"/>
      <c r="M86" s="119"/>
      <c r="N86" s="12"/>
    </row>
    <row r="87" spans="2:14" x14ac:dyDescent="0.25">
      <c r="B87" s="114" t="s">
        <v>26</v>
      </c>
      <c r="C87" s="15"/>
      <c r="D87" s="15"/>
      <c r="E87" s="86"/>
      <c r="F87" s="86"/>
      <c r="H87" s="86"/>
      <c r="M87" s="86"/>
      <c r="N87" s="1"/>
    </row>
    <row r="88" spans="2:14" x14ac:dyDescent="0.25">
      <c r="B88" s="13" t="s">
        <v>106</v>
      </c>
      <c r="C88" s="15"/>
      <c r="D88" s="94"/>
      <c r="E88" s="94"/>
      <c r="F88" s="120">
        <f>SUM(D88:E88)</f>
        <v>0</v>
      </c>
      <c r="H88" s="95"/>
      <c r="I88" s="121"/>
      <c r="J88" s="121"/>
      <c r="K88" s="122"/>
      <c r="L88" s="95"/>
      <c r="M88" s="94"/>
      <c r="N88" s="44"/>
    </row>
    <row r="89" spans="2:14" ht="27.6" x14ac:dyDescent="0.25">
      <c r="B89" s="14" t="s">
        <v>27</v>
      </c>
      <c r="C89" s="15"/>
      <c r="D89" s="102"/>
      <c r="E89" s="102"/>
      <c r="F89" s="123">
        <f t="shared" ref="F89" si="6">SUM(D89:E89)</f>
        <v>0</v>
      </c>
      <c r="H89" s="103"/>
      <c r="I89" s="121"/>
      <c r="J89" s="121"/>
      <c r="K89" s="122"/>
      <c r="L89" s="103"/>
      <c r="M89" s="102"/>
      <c r="N89" s="44"/>
    </row>
    <row r="90" spans="2:14" ht="27.6" x14ac:dyDescent="0.25">
      <c r="B90" s="124" t="s">
        <v>28</v>
      </c>
      <c r="C90" s="15"/>
      <c r="D90" s="214"/>
      <c r="E90" s="214"/>
      <c r="F90" s="214">
        <f t="shared" ref="F90" si="7">SUM(D90:E90)</f>
        <v>0</v>
      </c>
      <c r="G90" s="214"/>
      <c r="H90" s="214"/>
      <c r="I90" s="214"/>
      <c r="J90" s="214"/>
      <c r="K90" s="214"/>
      <c r="L90" s="214"/>
      <c r="M90" s="214"/>
      <c r="N90" s="214"/>
    </row>
    <row r="91" spans="2:14" x14ac:dyDescent="0.25">
      <c r="B91" s="41"/>
      <c r="C91" s="15"/>
      <c r="D91" s="102"/>
      <c r="E91" s="102"/>
      <c r="F91" s="123">
        <f>SUM(D91:E91)</f>
        <v>0</v>
      </c>
      <c r="H91" s="103"/>
      <c r="I91" s="121"/>
      <c r="J91" s="121"/>
      <c r="K91" s="122"/>
      <c r="L91" s="103"/>
      <c r="M91" s="102"/>
      <c r="N91" s="44"/>
    </row>
    <row r="92" spans="2:14" x14ac:dyDescent="0.25">
      <c r="B92" s="41"/>
      <c r="C92" s="15"/>
      <c r="D92" s="102"/>
      <c r="E92" s="102"/>
      <c r="F92" s="123">
        <f t="shared" ref="F92:F93" si="8">SUM(D92:E92)</f>
        <v>0</v>
      </c>
      <c r="H92" s="103"/>
      <c r="I92" s="121"/>
      <c r="J92" s="121"/>
      <c r="K92" s="122"/>
      <c r="L92" s="103"/>
      <c r="M92" s="102"/>
      <c r="N92" s="44"/>
    </row>
    <row r="93" spans="2:14" x14ac:dyDescent="0.25">
      <c r="B93" s="41"/>
      <c r="C93" s="15"/>
      <c r="D93" s="102"/>
      <c r="E93" s="102"/>
      <c r="F93" s="123">
        <f t="shared" si="8"/>
        <v>0</v>
      </c>
      <c r="H93" s="103"/>
      <c r="I93" s="121"/>
      <c r="J93" s="121"/>
      <c r="K93" s="122"/>
      <c r="L93" s="103"/>
      <c r="M93" s="102"/>
      <c r="N93" s="44"/>
    </row>
    <row r="94" spans="2:14" ht="27.6" x14ac:dyDescent="0.25">
      <c r="B94" s="125" t="s">
        <v>29</v>
      </c>
      <c r="C94" s="15"/>
      <c r="D94" s="97">
        <f>+SUM(D91:D93,D88:D89)</f>
        <v>0</v>
      </c>
      <c r="E94" s="97">
        <f t="shared" ref="E94:F94" si="9">+SUM(E91:E93,E88:E89)</f>
        <v>0</v>
      </c>
      <c r="F94" s="99">
        <f t="shared" si="9"/>
        <v>0</v>
      </c>
      <c r="H94" s="99">
        <f t="shared" ref="H94:M94" si="10">+SUM(H91:H93,H88:H89)</f>
        <v>0</v>
      </c>
      <c r="I94" s="126">
        <f t="shared" si="10"/>
        <v>0</v>
      </c>
      <c r="J94" s="126">
        <f t="shared" si="10"/>
        <v>0</v>
      </c>
      <c r="K94" s="126">
        <f t="shared" si="10"/>
        <v>0</v>
      </c>
      <c r="L94" s="99">
        <f t="shared" si="10"/>
        <v>0</v>
      </c>
      <c r="M94" s="97">
        <f t="shared" si="10"/>
        <v>0</v>
      </c>
      <c r="N94" s="44"/>
    </row>
    <row r="95" spans="2:14" s="93" customFormat="1" ht="7.5" customHeight="1" x14ac:dyDescent="0.25">
      <c r="B95" s="127"/>
      <c r="C95" s="15"/>
      <c r="D95" s="119"/>
      <c r="E95" s="119"/>
      <c r="F95" s="119"/>
      <c r="H95" s="119"/>
      <c r="I95" s="15"/>
      <c r="J95" s="15"/>
      <c r="K95" s="15"/>
      <c r="L95" s="15"/>
      <c r="M95" s="119"/>
      <c r="N95" s="45"/>
    </row>
    <row r="96" spans="2:14" x14ac:dyDescent="0.25">
      <c r="B96" s="114" t="s">
        <v>30</v>
      </c>
      <c r="C96" s="15"/>
      <c r="D96" s="15"/>
      <c r="E96" s="86"/>
      <c r="F96" s="86"/>
      <c r="H96" s="86"/>
      <c r="M96" s="86"/>
      <c r="N96" s="46"/>
    </row>
    <row r="97" spans="2:14" x14ac:dyDescent="0.25">
      <c r="B97" s="16" t="s">
        <v>31</v>
      </c>
      <c r="C97" s="15"/>
      <c r="D97" s="94"/>
      <c r="E97" s="94"/>
      <c r="F97" s="120">
        <f t="shared" ref="F97:F103" si="11">SUM(D97:E97)</f>
        <v>0</v>
      </c>
      <c r="H97" s="95"/>
      <c r="I97" s="128"/>
      <c r="J97" s="128"/>
      <c r="K97" s="42"/>
      <c r="L97" s="95"/>
      <c r="M97" s="94"/>
      <c r="N97" s="44"/>
    </row>
    <row r="98" spans="2:14" x14ac:dyDescent="0.25">
      <c r="B98" s="16" t="s">
        <v>32</v>
      </c>
      <c r="C98" s="15"/>
      <c r="D98" s="102"/>
      <c r="E98" s="102"/>
      <c r="F98" s="123">
        <f>SUM(D98:E98)</f>
        <v>0</v>
      </c>
      <c r="H98" s="103"/>
      <c r="I98" s="121"/>
      <c r="J98" s="121"/>
      <c r="K98" s="122"/>
      <c r="L98" s="103"/>
      <c r="M98" s="102"/>
      <c r="N98" s="44"/>
    </row>
    <row r="99" spans="2:14" x14ac:dyDescent="0.25">
      <c r="B99" s="16" t="s">
        <v>33</v>
      </c>
      <c r="C99" s="15"/>
      <c r="D99" s="102"/>
      <c r="E99" s="102"/>
      <c r="F99" s="123">
        <f t="shared" si="11"/>
        <v>0</v>
      </c>
      <c r="H99" s="103"/>
      <c r="I99" s="121"/>
      <c r="J99" s="121"/>
      <c r="K99" s="122"/>
      <c r="L99" s="103"/>
      <c r="M99" s="102"/>
      <c r="N99" s="44"/>
    </row>
    <row r="100" spans="2:14" x14ac:dyDescent="0.25">
      <c r="B100" s="16" t="s">
        <v>111</v>
      </c>
      <c r="C100" s="15"/>
      <c r="D100" s="102"/>
      <c r="E100" s="102"/>
      <c r="F100" s="123">
        <f t="shared" si="11"/>
        <v>0</v>
      </c>
      <c r="H100" s="103"/>
      <c r="I100" s="121"/>
      <c r="J100" s="121"/>
      <c r="K100" s="122"/>
      <c r="L100" s="103"/>
      <c r="M100" s="102"/>
      <c r="N100" s="44"/>
    </row>
    <row r="101" spans="2:14" ht="27.6" x14ac:dyDescent="0.25">
      <c r="B101" s="124" t="s">
        <v>34</v>
      </c>
      <c r="C101" s="15"/>
      <c r="D101" s="214"/>
      <c r="E101" s="214"/>
      <c r="F101" s="214"/>
      <c r="G101" s="214"/>
      <c r="H101" s="214"/>
      <c r="I101" s="214"/>
      <c r="J101" s="214"/>
      <c r="K101" s="214"/>
      <c r="L101" s="214"/>
      <c r="M101" s="214"/>
      <c r="N101" s="214"/>
    </row>
    <row r="102" spans="2:14" x14ac:dyDescent="0.25">
      <c r="B102" s="41"/>
      <c r="C102" s="15"/>
      <c r="D102" s="102"/>
      <c r="E102" s="102"/>
      <c r="F102" s="123">
        <f t="shared" si="11"/>
        <v>0</v>
      </c>
      <c r="H102" s="103"/>
      <c r="I102" s="121"/>
      <c r="J102" s="121"/>
      <c r="K102" s="122"/>
      <c r="L102" s="103"/>
      <c r="M102" s="102"/>
      <c r="N102" s="44"/>
    </row>
    <row r="103" spans="2:14" x14ac:dyDescent="0.25">
      <c r="B103" s="41"/>
      <c r="C103" s="15"/>
      <c r="D103" s="102"/>
      <c r="E103" s="102"/>
      <c r="F103" s="123">
        <f t="shared" si="11"/>
        <v>0</v>
      </c>
      <c r="H103" s="103"/>
      <c r="I103" s="121"/>
      <c r="J103" s="121"/>
      <c r="K103" s="122"/>
      <c r="L103" s="103"/>
      <c r="M103" s="102"/>
      <c r="N103" s="44"/>
    </row>
    <row r="104" spans="2:14" ht="27.6" x14ac:dyDescent="0.25">
      <c r="B104" s="125" t="s">
        <v>35</v>
      </c>
      <c r="C104" s="15"/>
      <c r="D104" s="97">
        <f>+SUM(D97:D100,D102:D103)</f>
        <v>0</v>
      </c>
      <c r="E104" s="97">
        <f>+SUM(E97:E100,E102:E103)</f>
        <v>0</v>
      </c>
      <c r="F104" s="99">
        <f>+SUM(F97:F100,F102:F103)</f>
        <v>0</v>
      </c>
      <c r="H104" s="99">
        <f t="shared" ref="H104:M104" si="12">+SUM(H97:H100,H102:H103)</f>
        <v>0</v>
      </c>
      <c r="I104" s="126">
        <f t="shared" si="12"/>
        <v>0</v>
      </c>
      <c r="J104" s="126">
        <f t="shared" si="12"/>
        <v>0</v>
      </c>
      <c r="K104" s="126">
        <f t="shared" si="12"/>
        <v>0</v>
      </c>
      <c r="L104" s="99">
        <f t="shared" si="12"/>
        <v>0</v>
      </c>
      <c r="M104" s="97">
        <f t="shared" si="12"/>
        <v>0</v>
      </c>
      <c r="N104" s="44"/>
    </row>
    <row r="105" spans="2:14" s="93" customFormat="1" ht="7.5" customHeight="1" x14ac:dyDescent="0.25">
      <c r="B105" s="127"/>
      <c r="C105" s="15"/>
      <c r="D105" s="119"/>
      <c r="E105" s="119"/>
      <c r="F105" s="119"/>
      <c r="H105" s="119"/>
      <c r="I105" s="15"/>
      <c r="J105" s="15"/>
      <c r="K105" s="15"/>
      <c r="L105" s="15"/>
      <c r="M105" s="119"/>
      <c r="N105" s="45"/>
    </row>
    <row r="106" spans="2:14" ht="27.6" x14ac:dyDescent="0.25">
      <c r="B106" s="114" t="s">
        <v>36</v>
      </c>
      <c r="C106" s="15"/>
      <c r="D106" s="15"/>
      <c r="E106" s="86"/>
      <c r="N106" s="47"/>
    </row>
    <row r="107" spans="2:14" ht="27.6" x14ac:dyDescent="0.25">
      <c r="B107" s="17" t="s">
        <v>123</v>
      </c>
      <c r="C107" s="15"/>
      <c r="D107" s="94"/>
      <c r="E107" s="94"/>
      <c r="F107" s="120">
        <f t="shared" ref="F107" si="13">SUM(D107:E107)</f>
        <v>0</v>
      </c>
      <c r="H107" s="95"/>
      <c r="I107" s="121"/>
      <c r="J107" s="121"/>
      <c r="K107" s="122"/>
      <c r="L107" s="95"/>
      <c r="M107" s="94"/>
      <c r="N107" s="44"/>
    </row>
    <row r="108" spans="2:14" ht="41.4" x14ac:dyDescent="0.25">
      <c r="B108" s="17" t="s">
        <v>169</v>
      </c>
      <c r="C108" s="15"/>
      <c r="D108" s="169"/>
      <c r="E108" s="169"/>
      <c r="F108" s="169"/>
      <c r="H108" s="95"/>
      <c r="I108" s="121"/>
      <c r="J108" s="121"/>
      <c r="K108" s="122"/>
      <c r="L108" s="95"/>
      <c r="M108" s="94"/>
      <c r="N108" s="44"/>
    </row>
    <row r="109" spans="2:14" x14ac:dyDescent="0.25">
      <c r="B109" s="124" t="s">
        <v>37</v>
      </c>
      <c r="C109" s="15"/>
      <c r="D109" s="214"/>
      <c r="E109" s="214"/>
      <c r="F109" s="214"/>
      <c r="G109" s="214"/>
      <c r="H109" s="214"/>
      <c r="I109" s="214"/>
      <c r="J109" s="214"/>
      <c r="K109" s="214"/>
      <c r="L109" s="214"/>
      <c r="M109" s="214"/>
      <c r="N109" s="214"/>
    </row>
    <row r="110" spans="2:14" x14ac:dyDescent="0.25">
      <c r="B110" s="41"/>
      <c r="C110" s="15"/>
      <c r="D110" s="102"/>
      <c r="E110" s="102"/>
      <c r="F110" s="120">
        <f t="shared" ref="F110:F127" si="14">SUM(D110:E110)</f>
        <v>0</v>
      </c>
      <c r="H110" s="95"/>
      <c r="I110" s="121"/>
      <c r="J110" s="121"/>
      <c r="K110" s="122"/>
      <c r="L110" s="95"/>
      <c r="M110" s="94"/>
      <c r="N110" s="44"/>
    </row>
    <row r="111" spans="2:14" x14ac:dyDescent="0.25">
      <c r="B111" s="41"/>
      <c r="C111" s="15"/>
      <c r="D111" s="102"/>
      <c r="E111" s="102"/>
      <c r="F111" s="120">
        <f t="shared" si="14"/>
        <v>0</v>
      </c>
      <c r="H111" s="95"/>
      <c r="I111" s="121"/>
      <c r="J111" s="121"/>
      <c r="K111" s="122"/>
      <c r="L111" s="95"/>
      <c r="M111" s="94"/>
      <c r="N111" s="44"/>
    </row>
    <row r="112" spans="2:14" x14ac:dyDescent="0.25">
      <c r="B112" s="41"/>
      <c r="C112" s="15"/>
      <c r="D112" s="102"/>
      <c r="E112" s="102"/>
      <c r="F112" s="120">
        <f t="shared" si="14"/>
        <v>0</v>
      </c>
      <c r="H112" s="95"/>
      <c r="I112" s="121"/>
      <c r="J112" s="121"/>
      <c r="K112" s="122"/>
      <c r="L112" s="95"/>
      <c r="M112" s="94"/>
      <c r="N112" s="44"/>
    </row>
    <row r="113" spans="2:14" ht="27.6" x14ac:dyDescent="0.25">
      <c r="B113" s="124" t="s">
        <v>38</v>
      </c>
      <c r="C113" s="15"/>
      <c r="D113" s="214"/>
      <c r="E113" s="214"/>
      <c r="F113" s="214"/>
      <c r="G113" s="214"/>
      <c r="H113" s="214"/>
      <c r="I113" s="214"/>
      <c r="J113" s="214"/>
      <c r="K113" s="214"/>
      <c r="L113" s="214"/>
      <c r="M113" s="214"/>
      <c r="N113" s="214"/>
    </row>
    <row r="114" spans="2:14" x14ac:dyDescent="0.25">
      <c r="B114" s="41"/>
      <c r="C114" s="15"/>
      <c r="D114" s="102"/>
      <c r="E114" s="102"/>
      <c r="F114" s="120">
        <f t="shared" si="14"/>
        <v>0</v>
      </c>
      <c r="H114" s="95"/>
      <c r="I114" s="121"/>
      <c r="J114" s="121"/>
      <c r="K114" s="122"/>
      <c r="L114" s="95"/>
      <c r="M114" s="94"/>
      <c r="N114" s="44"/>
    </row>
    <row r="115" spans="2:14" x14ac:dyDescent="0.25">
      <c r="B115" s="41"/>
      <c r="C115" s="15"/>
      <c r="D115" s="102"/>
      <c r="E115" s="102"/>
      <c r="F115" s="120">
        <f t="shared" si="14"/>
        <v>0</v>
      </c>
      <c r="H115" s="95"/>
      <c r="I115" s="121"/>
      <c r="J115" s="121"/>
      <c r="K115" s="122"/>
      <c r="L115" s="95"/>
      <c r="M115" s="94"/>
      <c r="N115" s="44"/>
    </row>
    <row r="116" spans="2:14" x14ac:dyDescent="0.25">
      <c r="B116" s="41"/>
      <c r="C116" s="15"/>
      <c r="D116" s="102"/>
      <c r="E116" s="102"/>
      <c r="F116" s="120">
        <f t="shared" si="14"/>
        <v>0</v>
      </c>
      <c r="H116" s="95"/>
      <c r="I116" s="121"/>
      <c r="J116" s="121"/>
      <c r="K116" s="122"/>
      <c r="L116" s="95"/>
      <c r="M116" s="94"/>
      <c r="N116" s="44"/>
    </row>
    <row r="117" spans="2:14" x14ac:dyDescent="0.25">
      <c r="B117" s="124" t="s">
        <v>39</v>
      </c>
      <c r="C117" s="15"/>
      <c r="D117" s="214"/>
      <c r="E117" s="214"/>
      <c r="F117" s="214"/>
      <c r="G117" s="214"/>
      <c r="H117" s="214"/>
      <c r="I117" s="214"/>
      <c r="J117" s="214"/>
      <c r="K117" s="214"/>
      <c r="L117" s="214"/>
      <c r="M117" s="214"/>
      <c r="N117" s="214"/>
    </row>
    <row r="118" spans="2:14" x14ac:dyDescent="0.25">
      <c r="B118" s="41"/>
      <c r="C118" s="15"/>
      <c r="D118" s="102"/>
      <c r="E118" s="102"/>
      <c r="F118" s="120">
        <f t="shared" ref="F118:F119" si="15">SUM(D118:E118)</f>
        <v>0</v>
      </c>
      <c r="H118" s="95"/>
      <c r="I118" s="121"/>
      <c r="J118" s="121"/>
      <c r="K118" s="122"/>
      <c r="L118" s="95"/>
      <c r="M118" s="94"/>
      <c r="N118" s="44"/>
    </row>
    <row r="119" spans="2:14" x14ac:dyDescent="0.25">
      <c r="B119" s="41"/>
      <c r="C119" s="15"/>
      <c r="D119" s="102"/>
      <c r="E119" s="102"/>
      <c r="F119" s="120">
        <f t="shared" si="15"/>
        <v>0</v>
      </c>
      <c r="H119" s="95"/>
      <c r="I119" s="121"/>
      <c r="J119" s="121"/>
      <c r="K119" s="122"/>
      <c r="L119" s="95"/>
      <c r="M119" s="94"/>
      <c r="N119" s="44"/>
    </row>
    <row r="120" spans="2:14" x14ac:dyDescent="0.25">
      <c r="B120" s="41"/>
      <c r="C120" s="15"/>
      <c r="D120" s="102"/>
      <c r="E120" s="102"/>
      <c r="F120" s="120">
        <f t="shared" si="14"/>
        <v>0</v>
      </c>
      <c r="H120" s="95"/>
      <c r="I120" s="121"/>
      <c r="J120" s="121"/>
      <c r="K120" s="122"/>
      <c r="L120" s="95"/>
      <c r="M120" s="94"/>
      <c r="N120" s="44"/>
    </row>
    <row r="121" spans="2:14" ht="27.6" x14ac:dyDescent="0.25">
      <c r="B121" s="124" t="s">
        <v>40</v>
      </c>
      <c r="C121" s="15"/>
      <c r="D121" s="214"/>
      <c r="E121" s="214"/>
      <c r="F121" s="214"/>
      <c r="G121" s="214"/>
      <c r="H121" s="214"/>
      <c r="I121" s="214"/>
      <c r="J121" s="214"/>
      <c r="K121" s="214"/>
      <c r="L121" s="214"/>
      <c r="M121" s="214"/>
      <c r="N121" s="214"/>
    </row>
    <row r="122" spans="2:14" x14ac:dyDescent="0.25">
      <c r="B122" s="41"/>
      <c r="C122" s="15"/>
      <c r="D122" s="102"/>
      <c r="E122" s="102"/>
      <c r="F122" s="123">
        <f t="shared" si="14"/>
        <v>0</v>
      </c>
      <c r="H122" s="129"/>
      <c r="I122" s="121"/>
      <c r="J122" s="121"/>
      <c r="K122" s="122"/>
      <c r="L122" s="129"/>
      <c r="M122" s="130"/>
      <c r="N122" s="44"/>
    </row>
    <row r="123" spans="2:14" x14ac:dyDescent="0.25">
      <c r="B123" s="41"/>
      <c r="C123" s="15"/>
      <c r="D123" s="102"/>
      <c r="E123" s="102"/>
      <c r="F123" s="123">
        <f t="shared" si="14"/>
        <v>0</v>
      </c>
      <c r="H123" s="129"/>
      <c r="I123" s="121"/>
      <c r="J123" s="121"/>
      <c r="K123" s="122"/>
      <c r="L123" s="129"/>
      <c r="M123" s="130"/>
      <c r="N123" s="44"/>
    </row>
    <row r="124" spans="2:14" x14ac:dyDescent="0.25">
      <c r="B124" s="41"/>
      <c r="C124" s="15"/>
      <c r="D124" s="102"/>
      <c r="E124" s="102"/>
      <c r="F124" s="123">
        <f t="shared" si="14"/>
        <v>0</v>
      </c>
      <c r="H124" s="129"/>
      <c r="I124" s="121"/>
      <c r="J124" s="121"/>
      <c r="K124" s="122"/>
      <c r="L124" s="129"/>
      <c r="M124" s="130"/>
      <c r="N124" s="44"/>
    </row>
    <row r="125" spans="2:14" ht="27.6" x14ac:dyDescent="0.25">
      <c r="B125" s="124" t="s">
        <v>41</v>
      </c>
      <c r="C125" s="15"/>
      <c r="D125" s="214"/>
      <c r="E125" s="214"/>
      <c r="F125" s="214"/>
      <c r="G125" s="214"/>
      <c r="H125" s="214"/>
      <c r="I125" s="214"/>
      <c r="J125" s="214"/>
      <c r="K125" s="214"/>
      <c r="L125" s="214"/>
      <c r="M125" s="214"/>
      <c r="N125" s="214"/>
    </row>
    <row r="126" spans="2:14" x14ac:dyDescent="0.25">
      <c r="B126" s="41"/>
      <c r="C126" s="15"/>
      <c r="D126" s="102"/>
      <c r="E126" s="102"/>
      <c r="F126" s="123">
        <f t="shared" si="14"/>
        <v>0</v>
      </c>
      <c r="H126" s="103"/>
      <c r="I126" s="121"/>
      <c r="J126" s="121"/>
      <c r="K126" s="122"/>
      <c r="L126" s="103"/>
      <c r="M126" s="102"/>
      <c r="N126" s="44"/>
    </row>
    <row r="127" spans="2:14" x14ac:dyDescent="0.25">
      <c r="B127" s="41"/>
      <c r="C127" s="15"/>
      <c r="D127" s="102"/>
      <c r="E127" s="102"/>
      <c r="F127" s="123">
        <f t="shared" si="14"/>
        <v>0</v>
      </c>
      <c r="H127" s="103"/>
      <c r="I127" s="121"/>
      <c r="J127" s="121"/>
      <c r="K127" s="122"/>
      <c r="L127" s="103"/>
      <c r="M127" s="102"/>
      <c r="N127" s="44"/>
    </row>
    <row r="128" spans="2:14" x14ac:dyDescent="0.25">
      <c r="B128" s="41"/>
      <c r="C128" s="15"/>
      <c r="D128" s="102"/>
      <c r="E128" s="102"/>
      <c r="F128" s="123">
        <f>SUM(D128:E128)</f>
        <v>0</v>
      </c>
      <c r="H128" s="103"/>
      <c r="I128" s="121"/>
      <c r="J128" s="121"/>
      <c r="K128" s="122"/>
      <c r="L128" s="103"/>
      <c r="M128" s="102"/>
      <c r="N128" s="44"/>
    </row>
    <row r="129" spans="2:14" ht="27.6" x14ac:dyDescent="0.25">
      <c r="B129" s="125" t="s">
        <v>42</v>
      </c>
      <c r="C129" s="15"/>
      <c r="D129" s="97">
        <f>SUM(D107:D108,D110:D112,D114:D116,D118:D120,D122:D124,D126:D128)</f>
        <v>0</v>
      </c>
      <c r="E129" s="97">
        <f>SUM(E107:E108,E110:E112,E114:E116,E118:E120,E122:E124,E126:E128)</f>
        <v>0</v>
      </c>
      <c r="F129" s="99">
        <f>SUM(F107:F108,F110:F112,F114:F116,F118:F120,F122:F124,F126:F128)</f>
        <v>0</v>
      </c>
      <c r="H129" s="99">
        <f>SUM(H107:H108,H110:H112,H114:H116,H118:H120,H122:H124,H126:H128)</f>
        <v>0</v>
      </c>
      <c r="I129" s="99">
        <f t="shared" ref="I129:M129" si="16">SUM(I107:I108,I110:I112,I114:I116,I118:I120,I122:I124,I126:I128)</f>
        <v>0</v>
      </c>
      <c r="J129" s="99">
        <f t="shared" si="16"/>
        <v>0</v>
      </c>
      <c r="K129" s="99">
        <f t="shared" si="16"/>
        <v>0</v>
      </c>
      <c r="L129" s="99">
        <f t="shared" si="16"/>
        <v>0</v>
      </c>
      <c r="M129" s="97">
        <f t="shared" si="16"/>
        <v>0</v>
      </c>
      <c r="N129" s="44"/>
    </row>
    <row r="130" spans="2:14" ht="6.75" customHeight="1" x14ac:dyDescent="0.25">
      <c r="E130" s="86"/>
      <c r="F130" s="86"/>
      <c r="H130" s="86"/>
      <c r="M130" s="86"/>
      <c r="N130" s="131"/>
    </row>
    <row r="131" spans="2:14" x14ac:dyDescent="0.25">
      <c r="B131" s="114" t="s">
        <v>43</v>
      </c>
      <c r="C131" s="15"/>
      <c r="D131" s="215" t="s">
        <v>44</v>
      </c>
      <c r="E131" s="215"/>
      <c r="F131" s="215"/>
      <c r="G131" s="215"/>
      <c r="H131" s="215"/>
      <c r="I131" s="215"/>
      <c r="J131" s="215"/>
      <c r="K131" s="215"/>
      <c r="L131" s="215"/>
      <c r="M131" s="215"/>
      <c r="N131" s="215"/>
    </row>
    <row r="132" spans="2:14" x14ac:dyDescent="0.25">
      <c r="B132" s="124" t="s">
        <v>45</v>
      </c>
      <c r="C132" s="15"/>
      <c r="D132" s="214"/>
      <c r="E132" s="214"/>
      <c r="F132" s="214">
        <f t="shared" ref="F132:F136" si="17">SUM(D132:E132)</f>
        <v>0</v>
      </c>
      <c r="G132" s="214"/>
      <c r="H132" s="214"/>
      <c r="I132" s="214"/>
      <c r="J132" s="214"/>
      <c r="K132" s="214"/>
      <c r="L132" s="214"/>
      <c r="M132" s="214"/>
      <c r="N132" s="214"/>
    </row>
    <row r="133" spans="2:14" x14ac:dyDescent="0.25">
      <c r="B133" s="41"/>
      <c r="C133" s="15"/>
      <c r="D133" s="102"/>
      <c r="E133" s="102"/>
      <c r="F133" s="123">
        <f>SUM(D133:E133)</f>
        <v>0</v>
      </c>
      <c r="H133" s="103"/>
      <c r="I133" s="121"/>
      <c r="J133" s="121"/>
      <c r="K133" s="122"/>
      <c r="L133" s="103"/>
      <c r="M133" s="102"/>
      <c r="N133" s="44"/>
    </row>
    <row r="134" spans="2:14" x14ac:dyDescent="0.25">
      <c r="B134" s="41"/>
      <c r="C134" s="15"/>
      <c r="D134" s="102"/>
      <c r="E134" s="102"/>
      <c r="F134" s="123">
        <f t="shared" ref="F134:F135" si="18">SUM(D134:E134)</f>
        <v>0</v>
      </c>
      <c r="H134" s="103"/>
      <c r="I134" s="121"/>
      <c r="J134" s="121"/>
      <c r="K134" s="122"/>
      <c r="L134" s="103"/>
      <c r="M134" s="102"/>
      <c r="N134" s="44"/>
    </row>
    <row r="135" spans="2:14" x14ac:dyDescent="0.25">
      <c r="B135" s="41"/>
      <c r="C135" s="15"/>
      <c r="D135" s="102"/>
      <c r="E135" s="102"/>
      <c r="F135" s="123">
        <f t="shared" si="18"/>
        <v>0</v>
      </c>
      <c r="H135" s="103"/>
      <c r="I135" s="121"/>
      <c r="J135" s="121"/>
      <c r="K135" s="122"/>
      <c r="L135" s="103"/>
      <c r="M135" s="102"/>
      <c r="N135" s="44"/>
    </row>
    <row r="136" spans="2:14" x14ac:dyDescent="0.25">
      <c r="B136" s="124" t="s">
        <v>46</v>
      </c>
      <c r="C136" s="15"/>
      <c r="D136" s="214"/>
      <c r="E136" s="214"/>
      <c r="F136" s="214">
        <f t="shared" si="17"/>
        <v>0</v>
      </c>
      <c r="G136" s="214"/>
      <c r="H136" s="214"/>
      <c r="I136" s="214"/>
      <c r="J136" s="214"/>
      <c r="K136" s="214"/>
      <c r="L136" s="214"/>
      <c r="M136" s="214"/>
      <c r="N136" s="214"/>
    </row>
    <row r="137" spans="2:14" x14ac:dyDescent="0.25">
      <c r="B137" s="41"/>
      <c r="C137" s="15"/>
      <c r="D137" s="102"/>
      <c r="E137" s="102"/>
      <c r="F137" s="123">
        <f t="shared" ref="F137:F139" si="19">SUM(D137:E137)</f>
        <v>0</v>
      </c>
      <c r="H137" s="103"/>
      <c r="I137" s="121"/>
      <c r="J137" s="121"/>
      <c r="K137" s="122"/>
      <c r="L137" s="103"/>
      <c r="M137" s="102"/>
      <c r="N137" s="44"/>
    </row>
    <row r="138" spans="2:14" x14ac:dyDescent="0.25">
      <c r="B138" s="41"/>
      <c r="C138" s="15"/>
      <c r="D138" s="102"/>
      <c r="E138" s="102"/>
      <c r="F138" s="123">
        <f t="shared" si="19"/>
        <v>0</v>
      </c>
      <c r="H138" s="103"/>
      <c r="I138" s="121"/>
      <c r="J138" s="121"/>
      <c r="K138" s="122"/>
      <c r="L138" s="103"/>
      <c r="M138" s="102"/>
      <c r="N138" s="44"/>
    </row>
    <row r="139" spans="2:14" x14ac:dyDescent="0.25">
      <c r="B139" s="41"/>
      <c r="C139" s="15"/>
      <c r="D139" s="102"/>
      <c r="E139" s="102"/>
      <c r="F139" s="123">
        <f t="shared" si="19"/>
        <v>0</v>
      </c>
      <c r="H139" s="103"/>
      <c r="I139" s="121"/>
      <c r="J139" s="121"/>
      <c r="K139" s="122"/>
      <c r="L139" s="103"/>
      <c r="M139" s="102"/>
      <c r="N139" s="44"/>
    </row>
    <row r="140" spans="2:14" x14ac:dyDescent="0.25">
      <c r="B140" s="125" t="s">
        <v>47</v>
      </c>
      <c r="C140" s="15"/>
      <c r="D140" s="97">
        <f>D133+D134+D135+D137+D138+D139</f>
        <v>0</v>
      </c>
      <c r="E140" s="97">
        <f t="shared" ref="E140:H140" si="20">E133+E134+E135+E137+E138+E139</f>
        <v>0</v>
      </c>
      <c r="F140" s="99">
        <f t="shared" si="20"/>
        <v>0</v>
      </c>
      <c r="H140" s="99">
        <f t="shared" si="20"/>
        <v>0</v>
      </c>
      <c r="I140" s="132">
        <f t="shared" ref="I140:K140" si="21">+I133+I137</f>
        <v>0</v>
      </c>
      <c r="J140" s="132">
        <f t="shared" si="21"/>
        <v>0</v>
      </c>
      <c r="K140" s="132">
        <f t="shared" si="21"/>
        <v>0</v>
      </c>
      <c r="L140" s="99">
        <f t="shared" ref="L140:M140" si="22">L133+L134+L135+L137+L138+L139</f>
        <v>0</v>
      </c>
      <c r="M140" s="97">
        <f t="shared" si="22"/>
        <v>0</v>
      </c>
      <c r="N140" s="44"/>
    </row>
    <row r="141" spans="2:14" ht="6.75" customHeight="1" x14ac:dyDescent="0.25">
      <c r="B141" s="46"/>
      <c r="C141" s="133"/>
      <c r="D141" s="133"/>
      <c r="E141" s="86"/>
      <c r="F141" s="86"/>
      <c r="H141" s="86"/>
      <c r="M141" s="86"/>
    </row>
    <row r="142" spans="2:14" x14ac:dyDescent="0.25">
      <c r="B142" s="114" t="s">
        <v>48</v>
      </c>
      <c r="C142" s="15"/>
      <c r="D142" s="15"/>
      <c r="E142" s="86"/>
      <c r="F142" s="86"/>
      <c r="H142" s="86"/>
      <c r="M142" s="86"/>
    </row>
    <row r="143" spans="2:14" x14ac:dyDescent="0.25">
      <c r="B143" s="17" t="s">
        <v>112</v>
      </c>
      <c r="C143" s="15"/>
      <c r="D143" s="94"/>
      <c r="E143" s="94"/>
      <c r="F143" s="123">
        <f>SUM(D143:E143)</f>
        <v>0</v>
      </c>
      <c r="H143" s="95"/>
      <c r="I143" s="128"/>
      <c r="J143" s="128"/>
      <c r="K143" s="42"/>
      <c r="L143" s="95"/>
      <c r="M143" s="94"/>
      <c r="N143" s="44"/>
    </row>
    <row r="144" spans="2:14" x14ac:dyDescent="0.25">
      <c r="B144" s="41"/>
      <c r="C144" s="15"/>
      <c r="D144" s="102"/>
      <c r="E144" s="102"/>
      <c r="F144" s="123">
        <f t="shared" ref="F144:F147" si="23">SUM(D144:E144)</f>
        <v>0</v>
      </c>
      <c r="H144" s="103"/>
      <c r="I144" s="121"/>
      <c r="J144" s="121"/>
      <c r="K144" s="122"/>
      <c r="L144" s="103"/>
      <c r="M144" s="102"/>
      <c r="N144" s="44"/>
    </row>
    <row r="145" spans="2:14" x14ac:dyDescent="0.25">
      <c r="B145" s="124" t="s">
        <v>49</v>
      </c>
      <c r="C145" s="15"/>
      <c r="D145" s="214"/>
      <c r="E145" s="214"/>
      <c r="F145" s="214">
        <f t="shared" si="23"/>
        <v>0</v>
      </c>
      <c r="G145" s="214"/>
      <c r="H145" s="214"/>
      <c r="I145" s="214"/>
      <c r="J145" s="214"/>
      <c r="K145" s="214"/>
      <c r="L145" s="214"/>
      <c r="M145" s="214"/>
      <c r="N145" s="214"/>
    </row>
    <row r="146" spans="2:14" x14ac:dyDescent="0.25">
      <c r="B146" s="41"/>
      <c r="C146" s="15"/>
      <c r="D146" s="102"/>
      <c r="E146" s="102"/>
      <c r="F146" s="123">
        <f t="shared" si="23"/>
        <v>0</v>
      </c>
      <c r="H146" s="103"/>
      <c r="I146" s="121"/>
      <c r="J146" s="121"/>
      <c r="K146" s="122"/>
      <c r="L146" s="103"/>
      <c r="M146" s="102"/>
      <c r="N146" s="44"/>
    </row>
    <row r="147" spans="2:14" x14ac:dyDescent="0.25">
      <c r="B147" s="41"/>
      <c r="C147" s="15"/>
      <c r="D147" s="102"/>
      <c r="E147" s="102"/>
      <c r="F147" s="123">
        <f t="shared" si="23"/>
        <v>0</v>
      </c>
      <c r="H147" s="103"/>
      <c r="I147" s="121"/>
      <c r="J147" s="121"/>
      <c r="K147" s="122"/>
      <c r="L147" s="103"/>
      <c r="M147" s="102"/>
      <c r="N147" s="44"/>
    </row>
    <row r="148" spans="2:14" x14ac:dyDescent="0.25">
      <c r="B148" s="125" t="s">
        <v>50</v>
      </c>
      <c r="C148" s="15"/>
      <c r="D148" s="97">
        <f>SUM(D143:D144,D146:D147)</f>
        <v>0</v>
      </c>
      <c r="E148" s="97">
        <f>SUM(E143:E144,E146:E147)</f>
        <v>0</v>
      </c>
      <c r="F148" s="99">
        <f>SUM(F143:F144,F146:F147)</f>
        <v>0</v>
      </c>
      <c r="H148" s="99">
        <f>SUM(H143:H144,H146:H147)</f>
        <v>0</v>
      </c>
      <c r="I148" s="132">
        <f t="shared" ref="I148:K148" si="24">SUM(I143:I144)</f>
        <v>0</v>
      </c>
      <c r="J148" s="132">
        <f t="shared" si="24"/>
        <v>0</v>
      </c>
      <c r="K148" s="132">
        <f t="shared" si="24"/>
        <v>0</v>
      </c>
      <c r="L148" s="99">
        <f>SUM(L143:L144,L146:L147)</f>
        <v>0</v>
      </c>
      <c r="M148" s="97">
        <f>SUM(M143:M144,M146:M147)</f>
        <v>0</v>
      </c>
      <c r="N148" s="44"/>
    </row>
    <row r="149" spans="2:14" ht="6.75" customHeight="1" x14ac:dyDescent="0.25">
      <c r="B149" s="47"/>
      <c r="C149" s="93"/>
      <c r="D149" s="93"/>
      <c r="E149" s="113"/>
      <c r="F149" s="86"/>
    </row>
    <row r="150" spans="2:14" ht="41.4" x14ac:dyDescent="0.25">
      <c r="B150" s="18" t="s">
        <v>124</v>
      </c>
      <c r="C150" s="15"/>
      <c r="D150" s="97">
        <f>D129+D104+D94+D140+D148</f>
        <v>0</v>
      </c>
      <c r="E150" s="97">
        <f t="shared" ref="E150:F150" si="25">E129+E104+E94+E140+E148</f>
        <v>0</v>
      </c>
      <c r="F150" s="97">
        <f t="shared" si="25"/>
        <v>0</v>
      </c>
      <c r="H150" s="97">
        <f t="shared" ref="H150:M150" si="26">H129+H104+H94+H140+H148</f>
        <v>0</v>
      </c>
      <c r="I150" s="126">
        <f t="shared" si="26"/>
        <v>0</v>
      </c>
      <c r="J150" s="126">
        <f t="shared" si="26"/>
        <v>0</v>
      </c>
      <c r="K150" s="126">
        <f t="shared" si="26"/>
        <v>0</v>
      </c>
      <c r="L150" s="97">
        <f t="shared" si="26"/>
        <v>0</v>
      </c>
      <c r="M150" s="97">
        <f t="shared" si="26"/>
        <v>0</v>
      </c>
      <c r="N150" s="44"/>
    </row>
    <row r="151" spans="2:14" ht="6.75" customHeight="1" x14ac:dyDescent="0.25">
      <c r="B151" s="15"/>
      <c r="C151" s="15"/>
      <c r="D151" s="15"/>
      <c r="E151" s="15"/>
      <c r="F151" s="15"/>
      <c r="H151" s="15"/>
      <c r="I151" s="15"/>
      <c r="J151" s="15"/>
      <c r="K151" s="15"/>
      <c r="L151" s="15"/>
      <c r="M151" s="15"/>
      <c r="N151" s="47"/>
    </row>
    <row r="152" spans="2:14" x14ac:dyDescent="0.25">
      <c r="B152" s="19" t="s">
        <v>135</v>
      </c>
      <c r="C152" s="15"/>
      <c r="D152" s="15"/>
      <c r="F152" s="99">
        <f>F82</f>
        <v>0</v>
      </c>
      <c r="H152" s="99">
        <f t="shared" ref="H152:M152" si="27">H82</f>
        <v>0</v>
      </c>
      <c r="I152" s="99">
        <f t="shared" si="27"/>
        <v>0</v>
      </c>
      <c r="J152" s="99">
        <f t="shared" si="27"/>
        <v>0</v>
      </c>
      <c r="K152" s="99">
        <f t="shared" si="27"/>
        <v>0</v>
      </c>
      <c r="L152" s="99">
        <f t="shared" si="27"/>
        <v>0</v>
      </c>
      <c r="M152" s="99">
        <f t="shared" si="27"/>
        <v>0</v>
      </c>
      <c r="N152" s="47"/>
    </row>
    <row r="153" spans="2:14" ht="27.6" x14ac:dyDescent="0.25">
      <c r="B153" s="18" t="s">
        <v>113</v>
      </c>
      <c r="C153" s="134"/>
      <c r="D153" s="134"/>
      <c r="E153" s="86"/>
      <c r="F153" s="135">
        <f>IFERROR(F107/F152,0)</f>
        <v>0</v>
      </c>
      <c r="G153" s="46"/>
      <c r="H153" s="135">
        <f t="shared" ref="H153:M153" si="28">IFERROR(H107/H152,0)</f>
        <v>0</v>
      </c>
      <c r="I153" s="135">
        <f t="shared" si="28"/>
        <v>0</v>
      </c>
      <c r="J153" s="135">
        <f t="shared" si="28"/>
        <v>0</v>
      </c>
      <c r="K153" s="135">
        <f t="shared" si="28"/>
        <v>0</v>
      </c>
      <c r="L153" s="135">
        <f t="shared" si="28"/>
        <v>0</v>
      </c>
      <c r="M153" s="135">
        <f t="shared" si="28"/>
        <v>0</v>
      </c>
      <c r="N153" s="136"/>
    </row>
    <row r="154" spans="2:14" ht="6.75" customHeight="1" x14ac:dyDescent="0.25">
      <c r="B154" s="15"/>
      <c r="C154" s="15"/>
      <c r="D154" s="15"/>
      <c r="E154" s="15"/>
      <c r="F154" s="15"/>
      <c r="H154" s="15"/>
      <c r="I154" s="15"/>
      <c r="J154" s="15"/>
      <c r="K154" s="15"/>
      <c r="L154" s="15"/>
      <c r="M154" s="15"/>
      <c r="N154" s="47"/>
    </row>
    <row r="155" spans="2:14" ht="55.2" x14ac:dyDescent="0.25">
      <c r="B155" s="37" t="s">
        <v>163</v>
      </c>
      <c r="C155" s="137"/>
      <c r="D155" s="134"/>
      <c r="E155" s="47"/>
      <c r="F155" s="109"/>
      <c r="H155" s="109"/>
      <c r="I155" s="97"/>
      <c r="J155" s="97"/>
      <c r="K155" s="97"/>
      <c r="L155" s="109"/>
      <c r="M155" s="109"/>
      <c r="N155" s="47"/>
    </row>
    <row r="156" spans="2:14" x14ac:dyDescent="0.25">
      <c r="B156" s="47"/>
      <c r="C156" s="93"/>
      <c r="D156" s="93"/>
      <c r="E156" s="47"/>
      <c r="F156" s="47"/>
      <c r="H156" s="47"/>
      <c r="I156" s="47"/>
      <c r="J156" s="47"/>
      <c r="K156" s="47"/>
      <c r="L156" s="47"/>
      <c r="M156" s="47"/>
      <c r="N156" s="47"/>
    </row>
    <row r="157" spans="2:14" x14ac:dyDescent="0.25">
      <c r="B157" s="47"/>
      <c r="C157" s="93"/>
      <c r="D157" s="93"/>
      <c r="E157" s="47"/>
      <c r="F157" s="47"/>
      <c r="H157" s="47"/>
      <c r="I157" s="47"/>
      <c r="J157" s="47"/>
      <c r="K157" s="47"/>
      <c r="L157" s="47"/>
      <c r="M157" s="47"/>
      <c r="N157" s="47"/>
    </row>
  </sheetData>
  <sheetProtection algorithmName="SHA-512" hashValue="KNd9kTqSuDvnh8dt0kgViFG5SKfEnxMg5fuK53Se++VjJz9lqLhIG0+YRAiVOiy/G/blEWRBNKrm9Uinmt5guw==" saltValue="tGD4hNN0B6JQ1WUgjRTjGQ==" spinCount="100000" sheet="1" formatRows="0"/>
  <dataConsolidate/>
  <mergeCells count="90">
    <mergeCell ref="B25:E25"/>
    <mergeCell ref="B28:E28"/>
    <mergeCell ref="B18:E18"/>
    <mergeCell ref="B26:N26"/>
    <mergeCell ref="B21:E21"/>
    <mergeCell ref="B22:E22"/>
    <mergeCell ref="B20:N20"/>
    <mergeCell ref="B23:E23"/>
    <mergeCell ref="B24:E24"/>
    <mergeCell ref="B35:N35"/>
    <mergeCell ref="B4:N4"/>
    <mergeCell ref="B9:N9"/>
    <mergeCell ref="B10:N10"/>
    <mergeCell ref="B12:E12"/>
    <mergeCell ref="B16:E16"/>
    <mergeCell ref="B6:D6"/>
    <mergeCell ref="B13:E13"/>
    <mergeCell ref="B15:E15"/>
    <mergeCell ref="B14:E14"/>
    <mergeCell ref="F12:I12"/>
    <mergeCell ref="J12:M12"/>
    <mergeCell ref="F13:I13"/>
    <mergeCell ref="J13:M13"/>
    <mergeCell ref="B17:E17"/>
    <mergeCell ref="B19:E19"/>
    <mergeCell ref="B29:E29"/>
    <mergeCell ref="B30:E30"/>
    <mergeCell ref="B31:E31"/>
    <mergeCell ref="B32:E32"/>
    <mergeCell ref="B27:E27"/>
    <mergeCell ref="B33:E33"/>
    <mergeCell ref="B49:E49"/>
    <mergeCell ref="B39:E39"/>
    <mergeCell ref="B40:E40"/>
    <mergeCell ref="B41:E41"/>
    <mergeCell ref="B44:E44"/>
    <mergeCell ref="B45:E45"/>
    <mergeCell ref="B46:E46"/>
    <mergeCell ref="B47:E47"/>
    <mergeCell ref="B48:E48"/>
    <mergeCell ref="B43:E43"/>
    <mergeCell ref="B42:N42"/>
    <mergeCell ref="B34:E34"/>
    <mergeCell ref="B36:E36"/>
    <mergeCell ref="B37:E37"/>
    <mergeCell ref="B38:E38"/>
    <mergeCell ref="B65:E65"/>
    <mergeCell ref="B64:N64"/>
    <mergeCell ref="B61:E61"/>
    <mergeCell ref="B51:N51"/>
    <mergeCell ref="B52:N52"/>
    <mergeCell ref="B53:E53"/>
    <mergeCell ref="B54:E54"/>
    <mergeCell ref="B55:E55"/>
    <mergeCell ref="B56:E56"/>
    <mergeCell ref="B57:E57"/>
    <mergeCell ref="F57:N57"/>
    <mergeCell ref="B58:E58"/>
    <mergeCell ref="B59:E59"/>
    <mergeCell ref="B60:E60"/>
    <mergeCell ref="B82:E82"/>
    <mergeCell ref="B79:E79"/>
    <mergeCell ref="D145:N145"/>
    <mergeCell ref="D117:N117"/>
    <mergeCell ref="D121:N121"/>
    <mergeCell ref="D125:N125"/>
    <mergeCell ref="D131:N131"/>
    <mergeCell ref="D132:N132"/>
    <mergeCell ref="D136:N136"/>
    <mergeCell ref="D113:N113"/>
    <mergeCell ref="D84:F84"/>
    <mergeCell ref="D90:N90"/>
    <mergeCell ref="D101:N101"/>
    <mergeCell ref="D109:N109"/>
    <mergeCell ref="B2:N2"/>
    <mergeCell ref="B76:E76"/>
    <mergeCell ref="B77:E77"/>
    <mergeCell ref="B78:E78"/>
    <mergeCell ref="B80:E80"/>
    <mergeCell ref="B75:E75"/>
    <mergeCell ref="B63:N63"/>
    <mergeCell ref="B66:E66"/>
    <mergeCell ref="B67:E67"/>
    <mergeCell ref="B68:E68"/>
    <mergeCell ref="B69:E69"/>
    <mergeCell ref="B70:E70"/>
    <mergeCell ref="B71:E71"/>
    <mergeCell ref="B72:E72"/>
    <mergeCell ref="B73:E73"/>
    <mergeCell ref="B74:E74"/>
  </mergeCells>
  <printOptions horizontalCentered="1"/>
  <pageMargins left="0.70866141732283472" right="0.70866141732283472" top="0.74803149606299213" bottom="0.74803149606299213" header="0.31496062992125984" footer="0.31496062992125984"/>
  <pageSetup paperSize="5" scale="75" fitToHeight="0" orientation="landscape" r:id="rId1"/>
  <headerFooter>
    <oddFooter>&amp;L&amp;BKanatami Katimajiit Sanajausimajunut Takujaugiaqanngittut&amp;B&amp;C&amp;D&amp;RMappiqtugaq &amp;P</oddFooter>
  </headerFooter>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2"/>
  <sheetViews>
    <sheetView showGridLines="0" zoomScaleNormal="100" workbookViewId="0"/>
  </sheetViews>
  <sheetFormatPr defaultColWidth="9.109375" defaultRowHeight="13.8" x14ac:dyDescent="0.25"/>
  <cols>
    <col min="1" max="1" width="5.109375" style="66" customWidth="1"/>
    <col min="2" max="2" width="36.109375" style="66" bestFit="1" customWidth="1"/>
    <col min="3" max="3" width="16.5546875" style="66" customWidth="1"/>
    <col min="4" max="4" width="19.6640625" style="66" bestFit="1" customWidth="1"/>
    <col min="5" max="5" width="18.33203125" style="66" bestFit="1" customWidth="1"/>
    <col min="6" max="7" width="16.5546875" style="66" customWidth="1"/>
    <col min="8" max="8" width="18.44140625" style="66" customWidth="1"/>
    <col min="9" max="9" width="27.109375" style="66" customWidth="1"/>
    <col min="10" max="10" width="2" style="65" customWidth="1"/>
    <col min="11" max="11" width="15.109375" style="65" customWidth="1"/>
    <col min="12" max="17" width="9.109375" style="65"/>
    <col min="18" max="16384" width="9.109375" style="66"/>
  </cols>
  <sheetData>
    <row r="1" spans="2:16" x14ac:dyDescent="0.25">
      <c r="B1" s="150" t="s">
        <v>136</v>
      </c>
    </row>
    <row r="2" spans="2:16" ht="26.4" customHeight="1" x14ac:dyDescent="0.25">
      <c r="B2" s="186" t="s">
        <v>175</v>
      </c>
      <c r="C2" s="206"/>
      <c r="D2" s="206"/>
      <c r="E2" s="206"/>
      <c r="F2" s="206"/>
      <c r="G2" s="206"/>
      <c r="H2" s="206"/>
      <c r="I2" s="207"/>
      <c r="J2" s="185"/>
      <c r="K2" s="185"/>
      <c r="L2" s="185"/>
      <c r="M2" s="185"/>
      <c r="N2" s="185"/>
      <c r="O2" s="185"/>
      <c r="P2" s="185"/>
    </row>
    <row r="3" spans="2:16" x14ac:dyDescent="0.25">
      <c r="B3" s="150"/>
    </row>
    <row r="4" spans="2:16" ht="15" customHeight="1" x14ac:dyDescent="0.25">
      <c r="B4" s="262" t="s">
        <v>114</v>
      </c>
      <c r="C4" s="263"/>
      <c r="D4" s="263"/>
      <c r="E4" s="263"/>
      <c r="F4" s="263"/>
      <c r="G4" s="263"/>
      <c r="H4" s="263"/>
      <c r="I4" s="264"/>
      <c r="J4" s="75"/>
    </row>
    <row r="5" spans="2:16" ht="9" customHeight="1" x14ac:dyDescent="0.25">
      <c r="B5" s="65"/>
      <c r="C5" s="65"/>
      <c r="D5" s="65"/>
      <c r="E5" s="65"/>
      <c r="F5" s="65"/>
      <c r="G5" s="65"/>
      <c r="H5" s="65"/>
      <c r="I5" s="65"/>
    </row>
    <row r="6" spans="2:16" ht="15.75" customHeight="1" x14ac:dyDescent="0.25">
      <c r="B6" s="259" t="s">
        <v>13</v>
      </c>
      <c r="C6" s="260"/>
      <c r="D6" s="260"/>
      <c r="E6" s="260"/>
      <c r="F6" s="260"/>
      <c r="G6" s="260"/>
      <c r="H6" s="260"/>
      <c r="I6" s="261"/>
    </row>
    <row r="7" spans="2:16" ht="9" customHeight="1" x14ac:dyDescent="0.25">
      <c r="H7" s="67"/>
      <c r="I7" s="67"/>
    </row>
    <row r="8" spans="2:16" ht="27.6" x14ac:dyDescent="0.25">
      <c r="B8" s="49" t="s">
        <v>164</v>
      </c>
      <c r="C8" s="49" t="s">
        <v>61</v>
      </c>
      <c r="D8" s="49" t="s">
        <v>62</v>
      </c>
      <c r="E8" s="49"/>
      <c r="F8" s="49"/>
      <c r="G8" s="49" t="s">
        <v>137</v>
      </c>
      <c r="H8" s="257" t="s">
        <v>63</v>
      </c>
      <c r="I8" s="258"/>
    </row>
    <row r="9" spans="2:16" x14ac:dyDescent="0.25">
      <c r="B9" s="64"/>
      <c r="C9" s="68"/>
      <c r="D9" s="69"/>
      <c r="E9" s="70"/>
      <c r="F9" s="70"/>
      <c r="G9" s="71">
        <f>+D9*C9</f>
        <v>0</v>
      </c>
      <c r="H9" s="255"/>
      <c r="I9" s="256"/>
    </row>
    <row r="10" spans="2:16" x14ac:dyDescent="0.25">
      <c r="B10" s="64"/>
      <c r="C10" s="68"/>
      <c r="D10" s="69"/>
      <c r="E10" s="70"/>
      <c r="F10" s="70"/>
      <c r="G10" s="71">
        <f>+D10*C10</f>
        <v>0</v>
      </c>
      <c r="H10" s="255"/>
      <c r="I10" s="256"/>
    </row>
    <row r="11" spans="2:16" x14ac:dyDescent="0.25">
      <c r="B11" s="64"/>
      <c r="C11" s="68"/>
      <c r="D11" s="69"/>
      <c r="E11" s="70"/>
      <c r="F11" s="70"/>
      <c r="G11" s="71">
        <f>+D11*C11</f>
        <v>0</v>
      </c>
      <c r="H11" s="255"/>
      <c r="I11" s="256"/>
    </row>
    <row r="12" spans="2:16" x14ac:dyDescent="0.25">
      <c r="B12" s="64"/>
      <c r="C12" s="68"/>
      <c r="D12" s="69"/>
      <c r="E12" s="70"/>
      <c r="F12" s="70"/>
      <c r="G12" s="71">
        <f t="shared" ref="G12:G18" si="0">+D12*C12</f>
        <v>0</v>
      </c>
      <c r="H12" s="255"/>
      <c r="I12" s="256"/>
    </row>
    <row r="13" spans="2:16" x14ac:dyDescent="0.25">
      <c r="B13" s="64"/>
      <c r="C13" s="68"/>
      <c r="D13" s="69"/>
      <c r="E13" s="70"/>
      <c r="F13" s="70"/>
      <c r="G13" s="71">
        <f t="shared" si="0"/>
        <v>0</v>
      </c>
      <c r="H13" s="255"/>
      <c r="I13" s="256"/>
    </row>
    <row r="14" spans="2:16" x14ac:dyDescent="0.25">
      <c r="B14" s="64"/>
      <c r="C14" s="68"/>
      <c r="D14" s="69"/>
      <c r="E14" s="70"/>
      <c r="F14" s="70"/>
      <c r="G14" s="71">
        <f t="shared" si="0"/>
        <v>0</v>
      </c>
      <c r="H14" s="255"/>
      <c r="I14" s="256"/>
    </row>
    <row r="15" spans="2:16" x14ac:dyDescent="0.25">
      <c r="B15" s="64"/>
      <c r="C15" s="68"/>
      <c r="D15" s="69"/>
      <c r="E15" s="70"/>
      <c r="F15" s="70"/>
      <c r="G15" s="71">
        <f t="shared" si="0"/>
        <v>0</v>
      </c>
      <c r="H15" s="255"/>
      <c r="I15" s="256"/>
    </row>
    <row r="16" spans="2:16" x14ac:dyDescent="0.25">
      <c r="B16" s="64"/>
      <c r="C16" s="68"/>
      <c r="D16" s="69"/>
      <c r="E16" s="70"/>
      <c r="F16" s="70"/>
      <c r="G16" s="71">
        <f t="shared" si="0"/>
        <v>0</v>
      </c>
      <c r="H16" s="255"/>
      <c r="I16" s="256"/>
    </row>
    <row r="17" spans="2:11" x14ac:dyDescent="0.25">
      <c r="B17" s="64"/>
      <c r="C17" s="68"/>
      <c r="D17" s="69"/>
      <c r="E17" s="70"/>
      <c r="F17" s="70"/>
      <c r="G17" s="71">
        <f t="shared" si="0"/>
        <v>0</v>
      </c>
      <c r="H17" s="255"/>
      <c r="I17" s="256"/>
    </row>
    <row r="18" spans="2:11" x14ac:dyDescent="0.25">
      <c r="B18" s="64"/>
      <c r="C18" s="68"/>
      <c r="D18" s="69"/>
      <c r="E18" s="70"/>
      <c r="F18" s="70"/>
      <c r="G18" s="71">
        <f t="shared" si="0"/>
        <v>0</v>
      </c>
      <c r="H18" s="255"/>
      <c r="I18" s="256"/>
    </row>
    <row r="19" spans="2:11" ht="27.6" x14ac:dyDescent="0.25">
      <c r="B19" s="49" t="s">
        <v>64</v>
      </c>
      <c r="C19" s="49" t="s">
        <v>65</v>
      </c>
      <c r="D19" s="49" t="s">
        <v>66</v>
      </c>
      <c r="E19" s="49"/>
      <c r="F19" s="49"/>
      <c r="G19" s="49" t="s">
        <v>67</v>
      </c>
      <c r="H19" s="257" t="s">
        <v>138</v>
      </c>
      <c r="I19" s="258"/>
    </row>
    <row r="20" spans="2:11" x14ac:dyDescent="0.25">
      <c r="B20" s="64"/>
      <c r="C20" s="68"/>
      <c r="D20" s="72"/>
      <c r="E20" s="73"/>
      <c r="F20" s="73"/>
      <c r="G20" s="71">
        <f>+D20*C20</f>
        <v>0</v>
      </c>
      <c r="H20" s="255"/>
      <c r="I20" s="256"/>
    </row>
    <row r="21" spans="2:11" x14ac:dyDescent="0.25">
      <c r="B21" s="64"/>
      <c r="C21" s="68"/>
      <c r="D21" s="72"/>
      <c r="E21" s="70"/>
      <c r="F21" s="70"/>
      <c r="G21" s="71">
        <f>+D21*C21</f>
        <v>0</v>
      </c>
      <c r="H21" s="255"/>
      <c r="I21" s="256"/>
    </row>
    <row r="22" spans="2:11" ht="16.5" customHeight="1" x14ac:dyDescent="0.25">
      <c r="B22" s="64"/>
      <c r="C22" s="68"/>
      <c r="D22" s="72"/>
      <c r="E22" s="70"/>
      <c r="F22" s="70"/>
      <c r="G22" s="71">
        <f>+D22*C22</f>
        <v>0</v>
      </c>
      <c r="H22" s="255"/>
      <c r="I22" s="256"/>
      <c r="J22" s="183"/>
      <c r="K22" s="74"/>
    </row>
    <row r="23" spans="2:11" x14ac:dyDescent="0.25">
      <c r="B23" s="64"/>
      <c r="C23" s="68"/>
      <c r="D23" s="72"/>
      <c r="E23" s="70"/>
      <c r="F23" s="70"/>
      <c r="G23" s="71">
        <f>+D23*C23</f>
        <v>0</v>
      </c>
      <c r="H23" s="255"/>
      <c r="I23" s="256"/>
    </row>
    <row r="24" spans="2:11" x14ac:dyDescent="0.25">
      <c r="B24" s="64"/>
      <c r="C24" s="68"/>
      <c r="D24" s="72"/>
      <c r="E24" s="70"/>
      <c r="F24" s="70"/>
      <c r="G24" s="71">
        <f>+D24*C24</f>
        <v>0</v>
      </c>
      <c r="H24" s="255"/>
      <c r="I24" s="256"/>
    </row>
    <row r="25" spans="2:11" ht="27.6" x14ac:dyDescent="0.25">
      <c r="B25" s="49" t="s">
        <v>68</v>
      </c>
      <c r="C25" s="49" t="s">
        <v>69</v>
      </c>
      <c r="D25" s="49" t="s">
        <v>70</v>
      </c>
      <c r="E25" s="49" t="s">
        <v>71</v>
      </c>
      <c r="F25" s="49" t="s">
        <v>72</v>
      </c>
      <c r="G25" s="49" t="s">
        <v>139</v>
      </c>
      <c r="H25" s="257" t="s">
        <v>140</v>
      </c>
      <c r="I25" s="258"/>
    </row>
    <row r="26" spans="2:11" x14ac:dyDescent="0.25">
      <c r="B26" s="64"/>
      <c r="C26" s="69"/>
      <c r="D26" s="69"/>
      <c r="E26" s="69"/>
      <c r="F26" s="69"/>
      <c r="G26" s="71">
        <f>+SUM(C26:F26)</f>
        <v>0</v>
      </c>
      <c r="H26" s="255"/>
      <c r="I26" s="256"/>
    </row>
    <row r="27" spans="2:11" x14ac:dyDescent="0.25">
      <c r="B27" s="64"/>
      <c r="C27" s="69"/>
      <c r="D27" s="69"/>
      <c r="E27" s="69"/>
      <c r="F27" s="69"/>
      <c r="G27" s="71">
        <f>+SUM(C27:F27)</f>
        <v>0</v>
      </c>
      <c r="H27" s="255"/>
      <c r="I27" s="256"/>
    </row>
    <row r="28" spans="2:11" x14ac:dyDescent="0.25">
      <c r="B28" s="64"/>
      <c r="C28" s="69"/>
      <c r="D28" s="69"/>
      <c r="E28" s="69"/>
      <c r="F28" s="69"/>
      <c r="G28" s="71">
        <f>+SUM(C28:F28)</f>
        <v>0</v>
      </c>
      <c r="H28" s="255"/>
      <c r="I28" s="256"/>
      <c r="J28" s="75"/>
    </row>
    <row r="29" spans="2:11" x14ac:dyDescent="0.25">
      <c r="B29" s="64"/>
      <c r="C29" s="69"/>
      <c r="D29" s="69"/>
      <c r="E29" s="69"/>
      <c r="F29" s="69"/>
      <c r="G29" s="71">
        <f>+SUM(C29:F29)</f>
        <v>0</v>
      </c>
      <c r="H29" s="255"/>
      <c r="I29" s="256"/>
    </row>
    <row r="30" spans="2:11" x14ac:dyDescent="0.25">
      <c r="B30" s="64"/>
      <c r="C30" s="69"/>
      <c r="D30" s="69"/>
      <c r="E30" s="69"/>
      <c r="F30" s="69"/>
      <c r="G30" s="76">
        <f>+SUM(C30:F30)</f>
        <v>0</v>
      </c>
      <c r="H30" s="255"/>
      <c r="I30" s="256"/>
    </row>
    <row r="31" spans="2:11" ht="13.8" customHeight="1" x14ac:dyDescent="0.25">
      <c r="B31" s="252" t="s">
        <v>73</v>
      </c>
      <c r="C31" s="253"/>
      <c r="D31" s="253"/>
      <c r="E31" s="253"/>
      <c r="F31" s="254"/>
      <c r="G31" s="71">
        <f>+SUM(G26:G30,G20:G24,G9:G18)</f>
        <v>0</v>
      </c>
      <c r="H31" s="255"/>
      <c r="I31" s="256"/>
    </row>
    <row r="32" spans="2:11" ht="9" customHeight="1" x14ac:dyDescent="0.25">
      <c r="B32" s="67"/>
      <c r="C32" s="67"/>
      <c r="D32" s="67"/>
      <c r="E32" s="67"/>
      <c r="F32" s="67"/>
      <c r="G32" s="67"/>
      <c r="H32" s="67"/>
      <c r="I32" s="67"/>
    </row>
    <row r="33" spans="1:27" ht="15.75" customHeight="1" x14ac:dyDescent="0.25">
      <c r="B33" s="259" t="s">
        <v>74</v>
      </c>
      <c r="C33" s="260"/>
      <c r="D33" s="260"/>
      <c r="E33" s="260"/>
      <c r="F33" s="260"/>
      <c r="G33" s="260"/>
      <c r="H33" s="260"/>
      <c r="I33" s="261"/>
    </row>
    <row r="34" spans="1:27" ht="9" customHeight="1" x14ac:dyDescent="0.25">
      <c r="H34" s="67"/>
      <c r="I34" s="67"/>
    </row>
    <row r="35" spans="1:27" ht="27.6" x14ac:dyDescent="0.25">
      <c r="B35" s="49" t="s">
        <v>75</v>
      </c>
      <c r="C35" s="49" t="s">
        <v>76</v>
      </c>
      <c r="D35" s="49" t="s">
        <v>141</v>
      </c>
      <c r="E35" s="49" t="s">
        <v>142</v>
      </c>
      <c r="F35" s="49"/>
      <c r="G35" s="49" t="s">
        <v>143</v>
      </c>
      <c r="H35" s="257" t="s">
        <v>144</v>
      </c>
      <c r="I35" s="258"/>
    </row>
    <row r="36" spans="1:27" x14ac:dyDescent="0.25">
      <c r="B36" s="77"/>
      <c r="C36" s="69"/>
      <c r="D36" s="69"/>
      <c r="E36" s="69"/>
      <c r="F36" s="73"/>
      <c r="G36" s="78">
        <f t="shared" ref="G36:G40" si="1">+C36+D36+E36</f>
        <v>0</v>
      </c>
      <c r="H36" s="255"/>
      <c r="I36" s="256"/>
    </row>
    <row r="37" spans="1:27" x14ac:dyDescent="0.25">
      <c r="B37" s="77"/>
      <c r="C37" s="69"/>
      <c r="D37" s="69"/>
      <c r="E37" s="69"/>
      <c r="F37" s="70"/>
      <c r="G37" s="78">
        <f t="shared" si="1"/>
        <v>0</v>
      </c>
      <c r="H37" s="255"/>
      <c r="I37" s="256"/>
    </row>
    <row r="38" spans="1:27" x14ac:dyDescent="0.25">
      <c r="B38" s="77"/>
      <c r="C38" s="69"/>
      <c r="D38" s="69"/>
      <c r="E38" s="69"/>
      <c r="F38" s="70"/>
      <c r="G38" s="78">
        <f t="shared" si="1"/>
        <v>0</v>
      </c>
      <c r="H38" s="255"/>
      <c r="I38" s="256"/>
    </row>
    <row r="39" spans="1:27" x14ac:dyDescent="0.25">
      <c r="B39" s="77"/>
      <c r="C39" s="69"/>
      <c r="D39" s="69"/>
      <c r="E39" s="69"/>
      <c r="F39" s="70"/>
      <c r="G39" s="78">
        <f t="shared" si="1"/>
        <v>0</v>
      </c>
      <c r="H39" s="255"/>
      <c r="I39" s="256"/>
    </row>
    <row r="40" spans="1:27" x14ac:dyDescent="0.25">
      <c r="B40" s="77"/>
      <c r="C40" s="69"/>
      <c r="D40" s="69"/>
      <c r="E40" s="69"/>
      <c r="F40" s="70"/>
      <c r="G40" s="78">
        <f t="shared" si="1"/>
        <v>0</v>
      </c>
      <c r="H40" s="255"/>
      <c r="I40" s="256"/>
    </row>
    <row r="41" spans="1:27" ht="27.6" x14ac:dyDescent="0.25">
      <c r="B41" s="49" t="s">
        <v>145</v>
      </c>
      <c r="C41" s="49" t="s">
        <v>146</v>
      </c>
      <c r="D41" s="49" t="s">
        <v>147</v>
      </c>
      <c r="E41" s="49"/>
      <c r="F41" s="49"/>
      <c r="G41" s="49" t="s">
        <v>148</v>
      </c>
      <c r="H41" s="257" t="s">
        <v>149</v>
      </c>
      <c r="I41" s="258"/>
    </row>
    <row r="42" spans="1:27" x14ac:dyDescent="0.25">
      <c r="B42" s="64"/>
      <c r="C42" s="64"/>
      <c r="D42" s="72"/>
      <c r="E42" s="70"/>
      <c r="F42" s="70"/>
      <c r="G42" s="78">
        <f>+C42*D42</f>
        <v>0</v>
      </c>
      <c r="H42" s="255"/>
      <c r="I42" s="256"/>
      <c r="J42" s="184"/>
    </row>
    <row r="43" spans="1:27" s="63" customFormat="1" x14ac:dyDescent="0.25">
      <c r="A43" s="149"/>
      <c r="B43" s="64"/>
      <c r="C43" s="64"/>
      <c r="D43" s="72"/>
      <c r="E43" s="70"/>
      <c r="F43" s="70"/>
      <c r="G43" s="78">
        <f>+C43*D43</f>
        <v>0</v>
      </c>
      <c r="H43" s="255"/>
      <c r="I43" s="256"/>
      <c r="J43" s="183"/>
      <c r="K43" s="74"/>
      <c r="L43" s="65"/>
      <c r="M43" s="65"/>
      <c r="N43" s="65"/>
      <c r="O43" s="65"/>
      <c r="P43" s="65"/>
      <c r="Q43" s="65"/>
    </row>
    <row r="44" spans="1:27" x14ac:dyDescent="0.25">
      <c r="B44" s="64"/>
      <c r="C44" s="64"/>
      <c r="D44" s="72"/>
      <c r="E44" s="70"/>
      <c r="F44" s="70"/>
      <c r="G44" s="78">
        <f>+C44*D44</f>
        <v>0</v>
      </c>
      <c r="H44" s="255"/>
      <c r="I44" s="256"/>
      <c r="J44" s="80"/>
      <c r="Q44" s="182"/>
      <c r="R44" s="50"/>
      <c r="S44" s="50"/>
      <c r="T44" s="50"/>
      <c r="U44" s="81"/>
      <c r="V44" s="82"/>
      <c r="W44" s="51"/>
      <c r="X44" s="81"/>
      <c r="Y44" s="67"/>
      <c r="Z44" s="67"/>
      <c r="AA44" s="67"/>
    </row>
    <row r="45" spans="1:27" s="63" customFormat="1" x14ac:dyDescent="0.25">
      <c r="A45" s="149"/>
      <c r="B45" s="64"/>
      <c r="C45" s="64"/>
      <c r="D45" s="72"/>
      <c r="E45" s="70"/>
      <c r="F45" s="70"/>
      <c r="G45" s="78">
        <f>+C45*D45</f>
        <v>0</v>
      </c>
      <c r="H45" s="255"/>
      <c r="I45" s="256"/>
      <c r="J45" s="65"/>
      <c r="K45" s="65"/>
      <c r="L45" s="65"/>
      <c r="M45" s="65"/>
      <c r="N45" s="65"/>
      <c r="O45" s="65"/>
      <c r="P45" s="65"/>
      <c r="Q45" s="65"/>
    </row>
    <row r="46" spans="1:27" x14ac:dyDescent="0.25">
      <c r="B46" s="64"/>
      <c r="C46" s="64"/>
      <c r="D46" s="72"/>
      <c r="E46" s="70"/>
      <c r="F46" s="70"/>
      <c r="G46" s="78">
        <f>+C46*D46</f>
        <v>0</v>
      </c>
      <c r="H46" s="255"/>
      <c r="I46" s="256"/>
      <c r="J46" s="80"/>
      <c r="Q46" s="182"/>
      <c r="R46" s="50"/>
      <c r="S46" s="50"/>
      <c r="T46" s="50"/>
      <c r="U46" s="81"/>
      <c r="V46" s="82"/>
      <c r="W46" s="51"/>
      <c r="X46" s="81"/>
      <c r="Y46" s="67"/>
      <c r="Z46" s="67"/>
      <c r="AA46" s="67"/>
    </row>
    <row r="47" spans="1:27" ht="27.6" x14ac:dyDescent="0.25">
      <c r="B47" s="49" t="s">
        <v>150</v>
      </c>
      <c r="C47" s="49" t="s">
        <v>151</v>
      </c>
      <c r="D47" s="49" t="s">
        <v>152</v>
      </c>
      <c r="E47" s="49" t="s">
        <v>153</v>
      </c>
      <c r="F47" s="49" t="s">
        <v>154</v>
      </c>
      <c r="G47" s="49" t="s">
        <v>155</v>
      </c>
      <c r="H47" s="257" t="s">
        <v>156</v>
      </c>
      <c r="I47" s="258"/>
      <c r="M47" s="83"/>
      <c r="N47" s="83"/>
    </row>
    <row r="48" spans="1:27" x14ac:dyDescent="0.25">
      <c r="B48" s="64"/>
      <c r="C48" s="69"/>
      <c r="D48" s="69"/>
      <c r="E48" s="69"/>
      <c r="F48" s="69"/>
      <c r="G48" s="71">
        <f>+SUM(C48:F48)</f>
        <v>0</v>
      </c>
      <c r="H48" s="255"/>
      <c r="I48" s="256"/>
      <c r="K48" s="83"/>
      <c r="M48" s="83"/>
      <c r="N48" s="83"/>
    </row>
    <row r="49" spans="2:11" x14ac:dyDescent="0.25">
      <c r="B49" s="64"/>
      <c r="C49" s="69"/>
      <c r="D49" s="69"/>
      <c r="E49" s="69"/>
      <c r="F49" s="69"/>
      <c r="G49" s="71">
        <f t="shared" ref="G49:G50" si="2">+SUM(C49:F49)</f>
        <v>0</v>
      </c>
      <c r="H49" s="255"/>
      <c r="I49" s="256"/>
    </row>
    <row r="50" spans="2:11" x14ac:dyDescent="0.25">
      <c r="B50" s="64"/>
      <c r="C50" s="69"/>
      <c r="D50" s="69"/>
      <c r="E50" s="69"/>
      <c r="F50" s="69"/>
      <c r="G50" s="71">
        <f t="shared" si="2"/>
        <v>0</v>
      </c>
      <c r="H50" s="255"/>
      <c r="I50" s="256"/>
    </row>
    <row r="51" spans="2:11" x14ac:dyDescent="0.25">
      <c r="B51" s="64"/>
      <c r="C51" s="69"/>
      <c r="D51" s="69"/>
      <c r="E51" s="69"/>
      <c r="F51" s="69"/>
      <c r="G51" s="71">
        <f>+SUM(C51:F51)</f>
        <v>0</v>
      </c>
      <c r="H51" s="255"/>
      <c r="I51" s="256"/>
    </row>
    <row r="52" spans="2:11" x14ac:dyDescent="0.25">
      <c r="B52" s="64"/>
      <c r="C52" s="69"/>
      <c r="D52" s="69"/>
      <c r="E52" s="69"/>
      <c r="F52" s="69"/>
      <c r="G52" s="76">
        <f>+SUM(C52:F52)</f>
        <v>0</v>
      </c>
      <c r="H52" s="255"/>
      <c r="I52" s="256"/>
      <c r="J52" s="84"/>
      <c r="K52" s="84"/>
    </row>
    <row r="53" spans="2:11" ht="13.8" customHeight="1" x14ac:dyDescent="0.25">
      <c r="B53" s="252" t="s">
        <v>77</v>
      </c>
      <c r="C53" s="253"/>
      <c r="D53" s="253"/>
      <c r="E53" s="253"/>
      <c r="F53" s="254"/>
      <c r="G53" s="71">
        <f>+SUM(G48:G52,G42:G46,G36:G40)</f>
        <v>0</v>
      </c>
      <c r="H53" s="255"/>
      <c r="I53" s="256"/>
      <c r="J53" s="84"/>
      <c r="K53" s="84"/>
    </row>
    <row r="54" spans="2:11" ht="9" customHeight="1" x14ac:dyDescent="0.25"/>
    <row r="55" spans="2:11" ht="9" customHeight="1" x14ac:dyDescent="0.25">
      <c r="B55" s="79"/>
      <c r="C55" s="79"/>
      <c r="D55" s="79"/>
      <c r="E55" s="79"/>
      <c r="F55" s="79"/>
      <c r="G55" s="79"/>
      <c r="H55" s="79"/>
      <c r="I55" s="79"/>
      <c r="J55" s="84"/>
      <c r="K55" s="52"/>
    </row>
    <row r="56" spans="2:11" ht="15" customHeight="1" x14ac:dyDescent="0.25">
      <c r="B56" s="259" t="s">
        <v>78</v>
      </c>
      <c r="C56" s="260"/>
      <c r="D56" s="260"/>
      <c r="E56" s="260"/>
      <c r="F56" s="260"/>
      <c r="G56" s="260"/>
      <c r="H56" s="260"/>
      <c r="I56" s="261"/>
      <c r="J56" s="84"/>
    </row>
    <row r="57" spans="2:11" ht="41.4" x14ac:dyDescent="0.25">
      <c r="B57" s="49" t="s">
        <v>79</v>
      </c>
      <c r="C57" s="49" t="s">
        <v>80</v>
      </c>
      <c r="D57" s="49" t="s">
        <v>81</v>
      </c>
      <c r="E57" s="49"/>
      <c r="F57" s="49"/>
      <c r="G57" s="49" t="s">
        <v>82</v>
      </c>
      <c r="H57" s="257" t="s">
        <v>157</v>
      </c>
      <c r="I57" s="258"/>
    </row>
    <row r="58" spans="2:11" x14ac:dyDescent="0.25">
      <c r="B58" s="53"/>
      <c r="C58" s="54"/>
      <c r="D58" s="54"/>
      <c r="E58" s="70"/>
      <c r="F58" s="70"/>
      <c r="G58" s="55">
        <f>IFERROR(150*C58*D58,0)</f>
        <v>0</v>
      </c>
      <c r="H58" s="255"/>
      <c r="I58" s="256"/>
    </row>
    <row r="59" spans="2:11" x14ac:dyDescent="0.25">
      <c r="B59" s="53"/>
      <c r="C59" s="54"/>
      <c r="D59" s="54"/>
      <c r="E59" s="70"/>
      <c r="F59" s="70"/>
      <c r="G59" s="55">
        <f>IFERROR(150*C59*D59,0)</f>
        <v>0</v>
      </c>
      <c r="H59" s="255"/>
      <c r="I59" s="256"/>
    </row>
    <row r="60" spans="2:11" x14ac:dyDescent="0.25">
      <c r="B60" s="53"/>
      <c r="C60" s="54"/>
      <c r="D60" s="54"/>
      <c r="E60" s="70"/>
      <c r="F60" s="70"/>
      <c r="G60" s="55">
        <f>IFERROR(150*C60*D60,0)</f>
        <v>0</v>
      </c>
      <c r="H60" s="255"/>
      <c r="I60" s="256"/>
    </row>
    <row r="61" spans="2:11" x14ac:dyDescent="0.25">
      <c r="B61" s="53"/>
      <c r="C61" s="54"/>
      <c r="D61" s="54"/>
      <c r="E61" s="70"/>
      <c r="F61" s="70"/>
      <c r="G61" s="55">
        <f t="shared" ref="G61:G63" si="3">IFERROR(150*C61*D61,0)</f>
        <v>0</v>
      </c>
      <c r="H61" s="255"/>
      <c r="I61" s="256"/>
    </row>
    <row r="62" spans="2:11" x14ac:dyDescent="0.25">
      <c r="B62" s="53"/>
      <c r="C62" s="54"/>
      <c r="D62" s="54"/>
      <c r="E62" s="70"/>
      <c r="F62" s="70"/>
      <c r="G62" s="55">
        <f t="shared" si="3"/>
        <v>0</v>
      </c>
      <c r="H62" s="255"/>
      <c r="I62" s="256"/>
    </row>
    <row r="63" spans="2:11" x14ac:dyDescent="0.25">
      <c r="B63" s="53"/>
      <c r="C63" s="54"/>
      <c r="D63" s="54"/>
      <c r="E63" s="70"/>
      <c r="F63" s="70"/>
      <c r="G63" s="55">
        <f t="shared" si="3"/>
        <v>0</v>
      </c>
      <c r="H63" s="255"/>
      <c r="I63" s="256"/>
    </row>
    <row r="64" spans="2:11" x14ac:dyDescent="0.25">
      <c r="B64" s="53"/>
      <c r="C64" s="85"/>
      <c r="D64" s="54"/>
      <c r="E64" s="70"/>
      <c r="F64" s="70"/>
      <c r="G64" s="55">
        <f>IFERROR(150*C64*D64,0)</f>
        <v>0</v>
      </c>
      <c r="H64" s="255"/>
      <c r="I64" s="256"/>
    </row>
    <row r="65" spans="2:9" x14ac:dyDescent="0.25">
      <c r="B65" s="53"/>
      <c r="C65" s="64"/>
      <c r="D65" s="54"/>
      <c r="E65" s="70"/>
      <c r="F65" s="70"/>
      <c r="G65" s="55">
        <f>IFERROR(150*C65*D65,0)</f>
        <v>0</v>
      </c>
      <c r="H65" s="255"/>
      <c r="I65" s="256"/>
    </row>
    <row r="66" spans="2:9" x14ac:dyDescent="0.25">
      <c r="B66" s="53"/>
      <c r="C66" s="64"/>
      <c r="D66" s="54"/>
      <c r="E66" s="70"/>
      <c r="F66" s="70"/>
      <c r="G66" s="55">
        <f>IFERROR(150*C66*D66,0)</f>
        <v>0</v>
      </c>
      <c r="H66" s="255"/>
      <c r="I66" s="256"/>
    </row>
    <row r="67" spans="2:9" x14ac:dyDescent="0.25">
      <c r="B67" s="53"/>
      <c r="C67" s="64"/>
      <c r="D67" s="54"/>
      <c r="E67" s="70"/>
      <c r="F67" s="70"/>
      <c r="G67" s="56">
        <f>IFERROR(150*C67*D67,0)</f>
        <v>0</v>
      </c>
      <c r="H67" s="255"/>
      <c r="I67" s="256"/>
    </row>
    <row r="68" spans="2:9" ht="15.75" customHeight="1" x14ac:dyDescent="0.25">
      <c r="B68" s="252" t="s">
        <v>83</v>
      </c>
      <c r="C68" s="253"/>
      <c r="D68" s="253"/>
      <c r="E68" s="253"/>
      <c r="F68" s="254"/>
      <c r="G68" s="57">
        <f>SUM(G58:G67)</f>
        <v>0</v>
      </c>
      <c r="H68" s="255"/>
      <c r="I68" s="256"/>
    </row>
    <row r="70" spans="2:9" ht="6.75" customHeight="1" x14ac:dyDescent="0.25"/>
    <row r="72" spans="2:9" ht="14.4" x14ac:dyDescent="0.25">
      <c r="B72" s="58"/>
      <c r="D72" s="59"/>
      <c r="F72" s="59"/>
      <c r="H72" s="59"/>
      <c r="I72" s="59"/>
    </row>
  </sheetData>
  <sheetProtection algorithmName="SHA-512" hashValue="MJGb9w+LjiX5cE/Y/Ocz3NXyOFyyo0YVp3bB2ntbTKpnQ3riXkDpGxhtoktdjrwoKaEm5/GkxT5uM8kAQXAOZg==" saltValue="MYcKu9aGF+Ht3FsWasR/pA==" spinCount="100000" sheet="1" formatRows="0"/>
  <mergeCells count="63">
    <mergeCell ref="H17:I17"/>
    <mergeCell ref="B4:I4"/>
    <mergeCell ref="B6:I6"/>
    <mergeCell ref="H8:I8"/>
    <mergeCell ref="H9:I9"/>
    <mergeCell ref="H10:I10"/>
    <mergeCell ref="H11:I11"/>
    <mergeCell ref="H12:I12"/>
    <mergeCell ref="H13:I13"/>
    <mergeCell ref="H14:I14"/>
    <mergeCell ref="H15:I15"/>
    <mergeCell ref="H16:I16"/>
    <mergeCell ref="H29:I29"/>
    <mergeCell ref="H18:I18"/>
    <mergeCell ref="H19:I19"/>
    <mergeCell ref="H20:I20"/>
    <mergeCell ref="H21:I21"/>
    <mergeCell ref="H22:I22"/>
    <mergeCell ref="H23:I23"/>
    <mergeCell ref="H24:I24"/>
    <mergeCell ref="H25:I25"/>
    <mergeCell ref="H26:I26"/>
    <mergeCell ref="H27:I27"/>
    <mergeCell ref="H28:I28"/>
    <mergeCell ref="H30:I30"/>
    <mergeCell ref="B31:F31"/>
    <mergeCell ref="H31:I31"/>
    <mergeCell ref="B33:I33"/>
    <mergeCell ref="H35:I35"/>
    <mergeCell ref="H60:I60"/>
    <mergeCell ref="B53:F53"/>
    <mergeCell ref="H53:I53"/>
    <mergeCell ref="H48:I48"/>
    <mergeCell ref="H36:I36"/>
    <mergeCell ref="H37:I37"/>
    <mergeCell ref="H38:I38"/>
    <mergeCell ref="H39:I39"/>
    <mergeCell ref="H40:I40"/>
    <mergeCell ref="H43:I43"/>
    <mergeCell ref="H44:I44"/>
    <mergeCell ref="H45:I45"/>
    <mergeCell ref="H42:I42"/>
    <mergeCell ref="H52:I52"/>
    <mergeCell ref="B56:I56"/>
    <mergeCell ref="H57:I57"/>
    <mergeCell ref="H58:I58"/>
    <mergeCell ref="H59:I59"/>
    <mergeCell ref="B2:I2"/>
    <mergeCell ref="B68:F68"/>
    <mergeCell ref="H68:I68"/>
    <mergeCell ref="H62:I62"/>
    <mergeCell ref="H63:I63"/>
    <mergeCell ref="H64:I64"/>
    <mergeCell ref="H65:I65"/>
    <mergeCell ref="H66:I66"/>
    <mergeCell ref="H67:I67"/>
    <mergeCell ref="H41:I41"/>
    <mergeCell ref="H46:I46"/>
    <mergeCell ref="H47:I47"/>
    <mergeCell ref="H61:I61"/>
    <mergeCell ref="H49:I49"/>
    <mergeCell ref="H50:I50"/>
    <mergeCell ref="H51:I51"/>
  </mergeCells>
  <printOptions horizontalCentered="1"/>
  <pageMargins left="0.70866141732283472" right="0.70866141732283472" top="0.74803149606299213" bottom="0.74803149606299213" header="0.31496062992125984" footer="0.31496062992125984"/>
  <pageSetup paperSize="5" scale="90" fitToHeight="0" orientation="landscape" r:id="rId1"/>
  <headerFooter>
    <oddFooter>&amp;L&amp;BKanatami Katimajiit Sanajausimajunut Takujaugiaqanngittut&amp;B&amp;C&amp;D&amp;RMappiqtugaq &amp;P</oddFooter>
  </headerFooter>
  <rowBreaks count="3" manualBreakCount="3">
    <brk id="31" min="1" max="9" man="1"/>
    <brk id="54" min="1" max="9" man="1"/>
    <brk id="69"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42"/>
  <sheetViews>
    <sheetView showGridLines="0" zoomScaleNormal="100" workbookViewId="0"/>
  </sheetViews>
  <sheetFormatPr defaultColWidth="9.109375" defaultRowHeight="13.8" x14ac:dyDescent="0.25"/>
  <cols>
    <col min="1" max="1" width="2.5546875" style="20" customWidth="1"/>
    <col min="2" max="2" width="5" style="20" customWidth="1"/>
    <col min="3" max="3" width="26" style="20" customWidth="1"/>
    <col min="4" max="4" width="24.88671875" style="20" customWidth="1"/>
    <col min="5" max="5" width="26.44140625" style="20" customWidth="1"/>
    <col min="6" max="6" width="31.33203125" style="20" customWidth="1"/>
    <col min="7" max="7" width="19" style="20" customWidth="1"/>
    <col min="8" max="8" width="9.109375" style="20"/>
    <col min="9" max="9" width="14.5546875" style="21" customWidth="1"/>
    <col min="10" max="16384" width="9.109375" style="20"/>
  </cols>
  <sheetData>
    <row r="1" spans="2:18" x14ac:dyDescent="0.25">
      <c r="C1" s="150" t="s">
        <v>158</v>
      </c>
    </row>
    <row r="2" spans="2:18" ht="26.4" customHeight="1" x14ac:dyDescent="0.25">
      <c r="B2" s="179"/>
      <c r="C2" s="186" t="s">
        <v>175</v>
      </c>
      <c r="D2" s="206"/>
      <c r="E2" s="206"/>
      <c r="F2" s="206"/>
      <c r="G2" s="207"/>
      <c r="H2" s="180"/>
      <c r="I2" s="180"/>
      <c r="J2" s="180"/>
      <c r="K2" s="180"/>
      <c r="L2" s="180"/>
      <c r="M2" s="180"/>
      <c r="N2" s="180"/>
      <c r="O2" s="180"/>
      <c r="P2" s="180"/>
      <c r="Q2" s="180"/>
      <c r="R2" s="181"/>
    </row>
    <row r="3" spans="2:18" x14ac:dyDescent="0.25">
      <c r="C3" s="150"/>
    </row>
    <row r="4" spans="2:18" ht="15.6" x14ac:dyDescent="0.3">
      <c r="C4" s="265" t="s">
        <v>51</v>
      </c>
      <c r="D4" s="266"/>
      <c r="E4" s="266"/>
      <c r="F4" s="266"/>
      <c r="G4" s="267"/>
    </row>
    <row r="6" spans="2:18" x14ac:dyDescent="0.25">
      <c r="C6" s="20" t="s">
        <v>52</v>
      </c>
    </row>
    <row r="7" spans="2:18" ht="14.25" customHeight="1" x14ac:dyDescent="0.25">
      <c r="C7" s="270" t="s">
        <v>170</v>
      </c>
      <c r="D7" s="270"/>
      <c r="E7" s="270"/>
      <c r="F7" s="270"/>
      <c r="G7" s="270"/>
    </row>
    <row r="8" spans="2:18" x14ac:dyDescent="0.25">
      <c r="C8" s="270"/>
      <c r="D8" s="270"/>
      <c r="E8" s="270"/>
      <c r="F8" s="270"/>
      <c r="G8" s="270"/>
    </row>
    <row r="9" spans="2:18" x14ac:dyDescent="0.25">
      <c r="C9" s="20" t="s">
        <v>53</v>
      </c>
    </row>
    <row r="10" spans="2:18" x14ac:dyDescent="0.25">
      <c r="H10" s="22"/>
    </row>
    <row r="11" spans="2:18" ht="27.6" x14ac:dyDescent="0.25">
      <c r="C11" s="268" t="s">
        <v>54</v>
      </c>
      <c r="D11" s="268" t="s">
        <v>55</v>
      </c>
      <c r="E11" s="23" t="s">
        <v>172</v>
      </c>
      <c r="F11" s="268" t="s">
        <v>115</v>
      </c>
      <c r="G11" s="268" t="s">
        <v>56</v>
      </c>
    </row>
    <row r="12" spans="2:18" x14ac:dyDescent="0.25">
      <c r="C12" s="269"/>
      <c r="D12" s="269"/>
      <c r="E12" s="60" t="s">
        <v>159</v>
      </c>
      <c r="F12" s="269"/>
      <c r="G12" s="269"/>
    </row>
    <row r="13" spans="2:18" x14ac:dyDescent="0.25">
      <c r="B13" s="24">
        <v>1</v>
      </c>
      <c r="C13" s="138"/>
      <c r="D13" s="139"/>
      <c r="E13" s="140"/>
      <c r="F13" s="140"/>
      <c r="G13" s="141"/>
    </row>
    <row r="14" spans="2:18" x14ac:dyDescent="0.25">
      <c r="B14" s="24">
        <v>2</v>
      </c>
      <c r="C14" s="142"/>
      <c r="D14" s="143"/>
      <c r="E14" s="64"/>
      <c r="F14" s="64"/>
      <c r="G14" s="69"/>
    </row>
    <row r="15" spans="2:18" x14ac:dyDescent="0.25">
      <c r="B15" s="24">
        <v>3</v>
      </c>
      <c r="C15" s="142"/>
      <c r="D15" s="143"/>
      <c r="E15" s="64"/>
      <c r="F15" s="64"/>
      <c r="G15" s="69"/>
    </row>
    <row r="16" spans="2:18" x14ac:dyDescent="0.25">
      <c r="B16" s="24">
        <v>4</v>
      </c>
      <c r="C16" s="142"/>
      <c r="D16" s="143"/>
      <c r="E16" s="64"/>
      <c r="F16" s="64"/>
      <c r="G16" s="69"/>
    </row>
    <row r="17" spans="2:7" x14ac:dyDescent="0.25">
      <c r="B17" s="24">
        <v>5</v>
      </c>
      <c r="C17" s="142"/>
      <c r="D17" s="143"/>
      <c r="E17" s="64"/>
      <c r="F17" s="64"/>
      <c r="G17" s="69"/>
    </row>
    <row r="18" spans="2:7" x14ac:dyDescent="0.25">
      <c r="B18" s="24">
        <v>6</v>
      </c>
      <c r="C18" s="142"/>
      <c r="D18" s="143"/>
      <c r="E18" s="64"/>
      <c r="F18" s="64"/>
      <c r="G18" s="69"/>
    </row>
    <row r="19" spans="2:7" x14ac:dyDescent="0.25">
      <c r="B19" s="24">
        <v>7</v>
      </c>
      <c r="C19" s="142"/>
      <c r="D19" s="143"/>
      <c r="E19" s="64"/>
      <c r="F19" s="64"/>
      <c r="G19" s="69"/>
    </row>
    <row r="20" spans="2:7" x14ac:dyDescent="0.25">
      <c r="B20" s="24">
        <v>8</v>
      </c>
      <c r="C20" s="142"/>
      <c r="D20" s="143"/>
      <c r="E20" s="64"/>
      <c r="F20" s="64"/>
      <c r="G20" s="69"/>
    </row>
    <row r="21" spans="2:7" x14ac:dyDescent="0.25">
      <c r="B21" s="24">
        <v>9</v>
      </c>
      <c r="C21" s="142"/>
      <c r="D21" s="143"/>
      <c r="E21" s="64"/>
      <c r="F21" s="64"/>
      <c r="G21" s="69"/>
    </row>
    <row r="22" spans="2:7" x14ac:dyDescent="0.25">
      <c r="B22" s="24">
        <v>10</v>
      </c>
      <c r="C22" s="142"/>
      <c r="D22" s="143"/>
      <c r="E22" s="64"/>
      <c r="F22" s="64"/>
      <c r="G22" s="69"/>
    </row>
    <row r="23" spans="2:7" x14ac:dyDescent="0.25">
      <c r="B23" s="24">
        <v>11</v>
      </c>
      <c r="C23" s="142"/>
      <c r="D23" s="143"/>
      <c r="E23" s="64"/>
      <c r="F23" s="64"/>
      <c r="G23" s="69"/>
    </row>
    <row r="24" spans="2:7" x14ac:dyDescent="0.25">
      <c r="B24" s="24">
        <v>12</v>
      </c>
      <c r="C24" s="142"/>
      <c r="D24" s="143"/>
      <c r="E24" s="64"/>
      <c r="F24" s="64"/>
      <c r="G24" s="69"/>
    </row>
    <row r="25" spans="2:7" x14ac:dyDescent="0.25">
      <c r="B25" s="24">
        <v>13</v>
      </c>
      <c r="C25" s="142"/>
      <c r="D25" s="143"/>
      <c r="E25" s="64"/>
      <c r="F25" s="64"/>
      <c r="G25" s="69"/>
    </row>
    <row r="26" spans="2:7" x14ac:dyDescent="0.25">
      <c r="B26" s="24">
        <v>14</v>
      </c>
      <c r="C26" s="142"/>
      <c r="D26" s="143"/>
      <c r="E26" s="64"/>
      <c r="F26" s="64"/>
      <c r="G26" s="69"/>
    </row>
    <row r="27" spans="2:7" x14ac:dyDescent="0.25">
      <c r="B27" s="24">
        <v>15</v>
      </c>
      <c r="C27" s="142"/>
      <c r="D27" s="143"/>
      <c r="E27" s="64"/>
      <c r="F27" s="64"/>
      <c r="G27" s="69"/>
    </row>
    <row r="28" spans="2:7" x14ac:dyDescent="0.25">
      <c r="B28" s="24">
        <v>16</v>
      </c>
      <c r="C28" s="142"/>
      <c r="D28" s="143"/>
      <c r="E28" s="64"/>
      <c r="F28" s="64"/>
      <c r="G28" s="69"/>
    </row>
    <row r="29" spans="2:7" x14ac:dyDescent="0.25">
      <c r="B29" s="24">
        <v>17</v>
      </c>
      <c r="C29" s="142"/>
      <c r="D29" s="143"/>
      <c r="E29" s="64"/>
      <c r="F29" s="64"/>
      <c r="G29" s="69"/>
    </row>
    <row r="30" spans="2:7" x14ac:dyDescent="0.25">
      <c r="B30" s="24">
        <v>18</v>
      </c>
      <c r="C30" s="142"/>
      <c r="D30" s="143"/>
      <c r="E30" s="64"/>
      <c r="F30" s="64"/>
      <c r="G30" s="69"/>
    </row>
    <row r="31" spans="2:7" x14ac:dyDescent="0.25">
      <c r="B31" s="24">
        <v>19</v>
      </c>
      <c r="C31" s="142"/>
      <c r="D31" s="143"/>
      <c r="E31" s="64"/>
      <c r="F31" s="64"/>
      <c r="G31" s="69"/>
    </row>
    <row r="32" spans="2:7" x14ac:dyDescent="0.25">
      <c r="B32" s="24">
        <v>20</v>
      </c>
      <c r="C32" s="142"/>
      <c r="D32" s="143"/>
      <c r="E32" s="64"/>
      <c r="F32" s="64"/>
      <c r="G32" s="69"/>
    </row>
    <row r="33" spans="2:7" x14ac:dyDescent="0.25">
      <c r="B33" s="24">
        <v>21</v>
      </c>
      <c r="C33" s="142"/>
      <c r="D33" s="143"/>
      <c r="E33" s="64"/>
      <c r="F33" s="64"/>
      <c r="G33" s="69"/>
    </row>
    <row r="34" spans="2:7" x14ac:dyDescent="0.25">
      <c r="B34" s="24">
        <v>22</v>
      </c>
      <c r="C34" s="142"/>
      <c r="D34" s="143"/>
      <c r="E34" s="64"/>
      <c r="F34" s="64"/>
      <c r="G34" s="69"/>
    </row>
    <row r="35" spans="2:7" x14ac:dyDescent="0.25">
      <c r="B35" s="24">
        <v>23</v>
      </c>
      <c r="C35" s="142"/>
      <c r="D35" s="143"/>
      <c r="E35" s="64"/>
      <c r="F35" s="64"/>
      <c r="G35" s="69"/>
    </row>
    <row r="36" spans="2:7" x14ac:dyDescent="0.25">
      <c r="B36" s="24">
        <v>24</v>
      </c>
      <c r="C36" s="142"/>
      <c r="D36" s="143"/>
      <c r="E36" s="64"/>
      <c r="F36" s="64"/>
      <c r="G36" s="69"/>
    </row>
    <row r="37" spans="2:7" x14ac:dyDescent="0.25">
      <c r="B37" s="24">
        <v>25</v>
      </c>
      <c r="C37" s="142"/>
      <c r="D37" s="143"/>
      <c r="E37" s="64"/>
      <c r="F37" s="64"/>
      <c r="G37" s="69"/>
    </row>
    <row r="38" spans="2:7" x14ac:dyDescent="0.25">
      <c r="B38" s="24">
        <v>26</v>
      </c>
      <c r="C38" s="142"/>
      <c r="D38" s="143"/>
      <c r="E38" s="64"/>
      <c r="F38" s="64"/>
      <c r="G38" s="69"/>
    </row>
    <row r="39" spans="2:7" x14ac:dyDescent="0.25">
      <c r="B39" s="24">
        <v>27</v>
      </c>
      <c r="C39" s="142"/>
      <c r="D39" s="143"/>
      <c r="E39" s="64"/>
      <c r="F39" s="64"/>
      <c r="G39" s="69"/>
    </row>
    <row r="40" spans="2:7" x14ac:dyDescent="0.25">
      <c r="B40" s="24">
        <v>28</v>
      </c>
      <c r="C40" s="142"/>
      <c r="D40" s="143"/>
      <c r="E40" s="64"/>
      <c r="F40" s="64"/>
      <c r="G40" s="69"/>
    </row>
    <row r="41" spans="2:7" x14ac:dyDescent="0.25">
      <c r="B41" s="24">
        <v>29</v>
      </c>
      <c r="C41" s="142"/>
      <c r="D41" s="143"/>
      <c r="E41" s="64"/>
      <c r="F41" s="64"/>
      <c r="G41" s="69"/>
    </row>
    <row r="42" spans="2:7" x14ac:dyDescent="0.25">
      <c r="B42" s="24">
        <v>30</v>
      </c>
      <c r="C42" s="142"/>
      <c r="D42" s="143"/>
      <c r="E42" s="64"/>
      <c r="F42" s="64"/>
      <c r="G42" s="69"/>
    </row>
  </sheetData>
  <sheetProtection algorithmName="SHA-512" hashValue="HYRFjquoerFjg4CUiY7fwdEg4rW6vRNsS7PIaAlmeEv7SVieBJhuL9zrHamewpHAG2M6Yq+K/xbfNjxVXD0e2Q==" saltValue="hzRZetLp8iCwwW4JG2XsWA==" spinCount="100000" sheet="1" formatRows="0"/>
  <mergeCells count="7">
    <mergeCell ref="C2:G2"/>
    <mergeCell ref="C4:G4"/>
    <mergeCell ref="C11:C12"/>
    <mergeCell ref="D11:D12"/>
    <mergeCell ref="F11:F12"/>
    <mergeCell ref="G11:G12"/>
    <mergeCell ref="C7:G8"/>
  </mergeCells>
  <pageMargins left="0.7" right="0.7" top="0.75" bottom="0.75" header="0.3" footer="0.3"/>
  <pageSetup scale="90" fitToHeight="0" orientation="landscape" r:id="rId1"/>
  <headerFooter>
    <oddFooter>&amp;L&amp;BKanatami Katimajiit Sanajausimajunut Takujaugiaqanngittut&amp;B&amp;C&amp;D&amp;RMappiqtugaq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 Maligialiit</vt:lpstr>
      <vt:lpstr>B Kiinaujat Atuqtutsaq</vt:lpstr>
      <vt:lpstr>C Piliriatsamut Aullarniq</vt:lpstr>
      <vt:lpstr>D Piqataujut</vt:lpstr>
      <vt:lpstr>'A Maligialiit'!Print_Area</vt:lpstr>
      <vt:lpstr>'C Piliriatsamut Aullarniq'!Print_Area</vt:lpstr>
      <vt:lpstr>'A Maligialiit'!Print_Titles</vt:lpstr>
      <vt:lpstr>'B Kiinaujat Atuqtutsaq'!Print_Titles</vt:lpstr>
      <vt:lpstr>'C Piliriatsamut Aullarniq'!Print_Titles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Moonje, Jason</cp:lastModifiedBy>
  <cp:lastPrinted>2017-03-31T03:35:39Z</cp:lastPrinted>
  <dcterms:created xsi:type="dcterms:W3CDTF">2017-03-07T19:29:17Z</dcterms:created>
  <dcterms:modified xsi:type="dcterms:W3CDTF">2022-12-16T14:46:51Z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